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36" windowHeight="891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1" l="1"/>
  <c r="L180" i="1"/>
  <c r="L172" i="1"/>
  <c r="L162" i="1"/>
  <c r="L154" i="1"/>
  <c r="L144" i="1"/>
  <c r="L135" i="1"/>
  <c r="L125" i="1"/>
  <c r="L116" i="1"/>
  <c r="L106" i="1"/>
  <c r="L97" i="1"/>
  <c r="L86" i="1"/>
  <c r="L77" i="1"/>
  <c r="L67" i="1"/>
  <c r="L58" i="1"/>
  <c r="L49" i="1"/>
  <c r="L40" i="1"/>
  <c r="L31" i="1"/>
  <c r="L22" i="1"/>
  <c r="L13" i="1"/>
  <c r="A107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7" i="1"/>
  <c r="A87" i="1"/>
  <c r="J86" i="1"/>
  <c r="I86" i="1"/>
  <c r="H86" i="1"/>
  <c r="G86" i="1"/>
  <c r="F86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59" i="1"/>
  <c r="A59" i="1"/>
  <c r="J58" i="1"/>
  <c r="I58" i="1"/>
  <c r="H58" i="1"/>
  <c r="G58" i="1"/>
  <c r="F58" i="1"/>
  <c r="J49" i="1"/>
  <c r="I49" i="1"/>
  <c r="H49" i="1"/>
  <c r="G49" i="1"/>
  <c r="F49" i="1"/>
  <c r="B41" i="1"/>
  <c r="A41" i="1"/>
  <c r="J40" i="1"/>
  <c r="I40" i="1"/>
  <c r="H40" i="1"/>
  <c r="G40" i="1"/>
  <c r="F40" i="1"/>
  <c r="B32" i="1"/>
  <c r="A32" i="1"/>
  <c r="J31" i="1"/>
  <c r="I31" i="1"/>
  <c r="H31" i="1"/>
  <c r="G31" i="1"/>
  <c r="F31" i="1"/>
  <c r="B23" i="1"/>
  <c r="A23" i="1"/>
  <c r="G22" i="1"/>
  <c r="H22" i="1"/>
  <c r="I22" i="1"/>
  <c r="J22" i="1"/>
  <c r="F22" i="1"/>
  <c r="G13" i="1"/>
  <c r="H13" i="1"/>
  <c r="I13" i="1"/>
  <c r="J13" i="1"/>
  <c r="F13" i="1"/>
  <c r="J136" i="1" l="1"/>
  <c r="H173" i="1"/>
  <c r="H191" i="1"/>
  <c r="J191" i="1"/>
  <c r="I98" i="1"/>
  <c r="H98" i="1"/>
  <c r="G136" i="1"/>
  <c r="G155" i="1"/>
  <c r="I173" i="1"/>
  <c r="G191" i="1"/>
  <c r="I191" i="1"/>
  <c r="L78" i="1"/>
  <c r="L117" i="1"/>
  <c r="L155" i="1"/>
  <c r="L191" i="1"/>
  <c r="L173" i="1"/>
  <c r="J173" i="1"/>
  <c r="G173" i="1"/>
  <c r="H155" i="1"/>
  <c r="J155" i="1"/>
  <c r="I155" i="1"/>
  <c r="L136" i="1"/>
  <c r="H136" i="1"/>
  <c r="I136" i="1"/>
  <c r="I117" i="1"/>
  <c r="G117" i="1"/>
  <c r="J117" i="1"/>
  <c r="H117" i="1"/>
  <c r="L98" i="1"/>
  <c r="G98" i="1"/>
  <c r="J98" i="1"/>
  <c r="F98" i="1"/>
  <c r="J78" i="1"/>
  <c r="F78" i="1"/>
  <c r="G78" i="1"/>
  <c r="H78" i="1"/>
  <c r="I78" i="1"/>
  <c r="L59" i="1"/>
  <c r="H59" i="1"/>
  <c r="I59" i="1"/>
  <c r="J59" i="1"/>
  <c r="F59" i="1"/>
  <c r="G59" i="1"/>
  <c r="L41" i="1"/>
  <c r="G41" i="1"/>
  <c r="J41" i="1"/>
  <c r="H41" i="1"/>
  <c r="I41" i="1"/>
  <c r="F41" i="1"/>
  <c r="L23" i="1"/>
  <c r="F117" i="1"/>
  <c r="F136" i="1"/>
  <c r="F155" i="1"/>
  <c r="F173" i="1"/>
  <c r="F191" i="1"/>
  <c r="I23" i="1"/>
  <c r="F23" i="1"/>
  <c r="J23" i="1"/>
  <c r="H23" i="1"/>
  <c r="G23" i="1"/>
  <c r="J192" i="1" l="1"/>
  <c r="G192" i="1"/>
  <c r="H192" i="1"/>
  <c r="F192" i="1"/>
  <c r="L192" i="1"/>
  <c r="I192" i="1"/>
</calcChain>
</file>

<file path=xl/sharedStrings.xml><?xml version="1.0" encoding="utf-8"?>
<sst xmlns="http://schemas.openxmlformats.org/spreadsheetml/2006/main" count="279" uniqueCount="102">
  <si>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</si>
  <si>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</si>
  <si>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</si>
  <si>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</si>
  <si>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</si>
  <si>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</si>
  <si>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</si>
  <si>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</si>
  <si>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</si>
  <si>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</si>
  <si>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</si>
  <si>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</si>
  <si>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</si>
  <si>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</si>
  <si>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</si>
  <si>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</si>
  <si>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</si>
  <si>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</si>
  <si>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</si>
  <si>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</si>
  <si>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</si>
  <si>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</si>
  <si>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</si>
  <si>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</si>
  <si>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</si>
  <si>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</si>
  <si>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</si>
  <si>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</si>
  <si>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</si>
  <si>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</si>
  <si>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</si>
  <si>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</si>
  <si>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</si>
  <si>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</si>
  <si>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</si>
  <si>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</si>
  <si>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</si>
  <si>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</si>
  <si>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</si>
  <si>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</si>
  <si>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</t>
  </si>
  <si>
    <t>Какао с молоком</t>
  </si>
  <si>
    <t>Напиток витаминизированный "Витошка"</t>
  </si>
  <si>
    <t>Хлеб пшеничный обогащенный йодированным белком (для детей дошкольного и школьного возраста)</t>
  </si>
  <si>
    <t>Яйцо отварное</t>
  </si>
  <si>
    <t>Чай с сахаром</t>
  </si>
  <si>
    <t>306/3</t>
  </si>
  <si>
    <t xml:space="preserve">Свекла отварная порционная      </t>
  </si>
  <si>
    <t>Жаркое по-домашнему с птицей</t>
  </si>
  <si>
    <t>Чай с сахаром и лимоном</t>
  </si>
  <si>
    <t>Каша гречневая рассыпчатая</t>
  </si>
  <si>
    <t>Йогурт для детского питания</t>
  </si>
  <si>
    <t>Фрукты свежие</t>
  </si>
  <si>
    <t>***</t>
  </si>
  <si>
    <t xml:space="preserve">Суп картофельный с крупой </t>
  </si>
  <si>
    <t>Чай с лимоном и  сахаром</t>
  </si>
  <si>
    <t>Каша гречневая вязкая</t>
  </si>
  <si>
    <t>Кофейный напиток на молоке</t>
  </si>
  <si>
    <t>Хлеб пшеничный обогащенный йодированным белком ( для детей дошкольного и школьного возраста)</t>
  </si>
  <si>
    <t>Суп картофельный с крупой</t>
  </si>
  <si>
    <t>Хлеб пшеничный обогащенный йодированным белком  ( для детей дошкольного и школьного возраста)</t>
  </si>
  <si>
    <t xml:space="preserve">Какао с молоком </t>
  </si>
  <si>
    <t>Свекла отварная порционная</t>
  </si>
  <si>
    <t xml:space="preserve">Макаронные изделия отварные </t>
  </si>
  <si>
    <t xml:space="preserve">Картофельное пюре </t>
  </si>
  <si>
    <t xml:space="preserve">Чай с сахаром </t>
  </si>
  <si>
    <t xml:space="preserve">Овощи порционно </t>
  </si>
  <si>
    <t>ТТК 3</t>
  </si>
  <si>
    <t>МОБУ Лицей №6 МР Мелеузовский район РБ</t>
  </si>
  <si>
    <t>Исанова И.Г.</t>
  </si>
  <si>
    <t>Котлеты из птицы с соусом</t>
  </si>
  <si>
    <t>ТТК 2</t>
  </si>
  <si>
    <t>Суп - лапша домашняя</t>
  </si>
  <si>
    <t>Гуляш из мяса птицы</t>
  </si>
  <si>
    <t>ТТК 5</t>
  </si>
  <si>
    <t>Рис припущенный</t>
  </si>
  <si>
    <t>ТТК</t>
  </si>
  <si>
    <t>Каша молочная овсяная</t>
  </si>
  <si>
    <t>Щи из свежей капусты с картофелем и сметаной</t>
  </si>
  <si>
    <t>Компот из сухофруктов</t>
  </si>
  <si>
    <t>Плов из мяса птицы (филе)</t>
  </si>
  <si>
    <t>Рассольник "Ленинградский" со сметаной</t>
  </si>
  <si>
    <t>Гуляш из говядины</t>
  </si>
  <si>
    <t xml:space="preserve">Кисель </t>
  </si>
  <si>
    <t>Каша молочная "Дружба" с маслом</t>
  </si>
  <si>
    <t>Салат витаминный</t>
  </si>
  <si>
    <t>Мясо птицы(филе), припущенное в томатном соусе</t>
  </si>
  <si>
    <t>Тефтели из говядины с рисом</t>
  </si>
  <si>
    <t>Суп картофельный с бобовыми</t>
  </si>
  <si>
    <t xml:space="preserve">Котлеты рыбные </t>
  </si>
  <si>
    <t>соус томатный</t>
  </si>
  <si>
    <t>Фрикадельки мясные с соусом</t>
  </si>
  <si>
    <t xml:space="preserve">Котлеты куриные с соусом </t>
  </si>
  <si>
    <t>Картофельное пюре</t>
  </si>
  <si>
    <t xml:space="preserve">Рассольник "Ленинградский" со сметаной </t>
  </si>
  <si>
    <t>Компот из свежих фруктов</t>
  </si>
  <si>
    <t>Кисель плодовоягодный</t>
  </si>
  <si>
    <t>Котлеты рыбные с  соусом</t>
  </si>
  <si>
    <t>ТТК6</t>
  </si>
  <si>
    <t xml:space="preserve">Каша молочная пшенная с маслом </t>
  </si>
  <si>
    <t>Борщ с капустой и картофелем со сметаной</t>
  </si>
  <si>
    <t>Биточки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</si>
</sst>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/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/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09375" defaultRowHeight="12.45" x14ac:dyDescent="0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05" x14ac:dyDescent="0.3">
      <c r="A1" s="1" t="s">
        <v>7</v>
      </c>
      <c r="C1" s="16" t="s">
        <v>68</v>
      </c>
      <c r="D1" s="17"/>
      <c r="E1" s="17"/>
      <c r="F1" s="5" t="s">
        <v>16</v>
      </c>
      <c r="G1" s="2" t="s">
        <v>17</v>
      </c>
      <c r="H1" s="18" t="s">
        <v>39</v>
      </c>
      <c r="I1" s="18"/>
      <c r="J1" s="18"/>
      <c r="K1" s="18"/>
    </row>
    <row r="2" spans="1:12" ht="17.7" x14ac:dyDescent="0.2">
      <c r="A2" s="6" t="s">
        <v>6</v>
      </c>
      <c r="C2" s="2"/>
      <c r="G2" s="2" t="s">
        <v>18</v>
      </c>
      <c r="H2" s="18" t="s">
        <v>69</v>
      </c>
      <c r="I2" s="18"/>
      <c r="J2" s="18"/>
      <c r="K2" s="18"/>
    </row>
    <row r="3" spans="1:12" ht="17.2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1</v>
      </c>
      <c r="I3" s="13">
        <v>9</v>
      </c>
      <c r="J3" s="14">
        <v>2025</v>
      </c>
      <c r="K3" s="15"/>
    </row>
    <row r="4" spans="1:12" ht="13.1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2.1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5.05" x14ac:dyDescent="0.3">
      <c r="A6" s="27">
        <v>1</v>
      </c>
      <c r="B6" s="28">
        <v>1</v>
      </c>
      <c r="C6" s="29" t="s">
        <v>20</v>
      </c>
      <c r="D6" s="30" t="s">
        <v>21</v>
      </c>
      <c r="E6" s="31" t="s">
        <v>70</v>
      </c>
      <c r="F6" s="32">
        <v>90</v>
      </c>
      <c r="G6" s="32">
        <v>17.29</v>
      </c>
      <c r="H6" s="32">
        <v>5.32</v>
      </c>
      <c r="I6" s="32">
        <v>10.41</v>
      </c>
      <c r="J6" s="32">
        <v>160.07</v>
      </c>
      <c r="K6" s="33" t="s">
        <v>71</v>
      </c>
      <c r="L6" s="32">
        <v>82.5</v>
      </c>
    </row>
    <row r="7" spans="1:12" ht="15.05" x14ac:dyDescent="0.3">
      <c r="A7" s="34"/>
      <c r="B7" s="35"/>
      <c r="C7" s="36"/>
      <c r="D7" s="37" t="s">
        <v>29</v>
      </c>
      <c r="E7" s="38" t="s">
        <v>40</v>
      </c>
      <c r="F7" s="39">
        <v>155</v>
      </c>
      <c r="G7" s="39">
        <v>5.3</v>
      </c>
      <c r="H7" s="39">
        <v>4.2</v>
      </c>
      <c r="I7" s="39">
        <v>32.700000000000003</v>
      </c>
      <c r="J7" s="39">
        <v>202</v>
      </c>
      <c r="K7" s="40">
        <v>212</v>
      </c>
      <c r="L7" s="39"/>
    </row>
    <row r="8" spans="1:12" ht="15.05" x14ac:dyDescent="0.3">
      <c r="A8" s="34"/>
      <c r="B8" s="35"/>
      <c r="C8" s="36"/>
      <c r="D8" s="41" t="s">
        <v>22</v>
      </c>
      <c r="E8" s="38" t="s">
        <v>41</v>
      </c>
      <c r="F8" s="39">
        <v>200</v>
      </c>
      <c r="G8" s="39">
        <v>4.5999999999999996</v>
      </c>
      <c r="H8" s="39">
        <v>4.4000000000000004</v>
      </c>
      <c r="I8" s="39">
        <v>12.5</v>
      </c>
      <c r="J8" s="39">
        <v>107.2</v>
      </c>
      <c r="K8" s="40">
        <v>693</v>
      </c>
      <c r="L8" s="39"/>
    </row>
    <row r="9" spans="1:12" ht="24.9" x14ac:dyDescent="0.3">
      <c r="A9" s="34"/>
      <c r="B9" s="35"/>
      <c r="C9" s="36"/>
      <c r="D9" s="41" t="s">
        <v>23</v>
      </c>
      <c r="E9" s="38" t="s">
        <v>43</v>
      </c>
      <c r="F9" s="39">
        <v>60</v>
      </c>
      <c r="G9" s="39">
        <v>4</v>
      </c>
      <c r="H9" s="39">
        <v>0.6</v>
      </c>
      <c r="I9" s="39">
        <v>29.2</v>
      </c>
      <c r="J9" s="39">
        <v>146</v>
      </c>
      <c r="K9" s="40">
        <v>3</v>
      </c>
      <c r="L9" s="39"/>
    </row>
    <row r="10" spans="1:12" ht="15.05" x14ac:dyDescent="0.3">
      <c r="A10" s="34"/>
      <c r="B10" s="35"/>
      <c r="C10" s="36"/>
      <c r="D10" s="41"/>
      <c r="E10" s="38"/>
      <c r="F10" s="39"/>
      <c r="G10" s="39"/>
      <c r="H10" s="39"/>
      <c r="I10" s="39"/>
      <c r="J10" s="39"/>
      <c r="K10" s="40"/>
      <c r="L10" s="39"/>
    </row>
    <row r="11" spans="1:12" ht="15.05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.05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s="49" customFormat="1" ht="15.05" x14ac:dyDescent="0.3">
      <c r="A13" s="42"/>
      <c r="B13" s="43"/>
      <c r="C13" s="44"/>
      <c r="D13" s="45" t="s">
        <v>33</v>
      </c>
      <c r="E13" s="46"/>
      <c r="F13" s="47">
        <f>SUM(F6:F12)</f>
        <v>505</v>
      </c>
      <c r="G13" s="47">
        <f t="shared" ref="G13:J13" si="0">SUM(G6:G12)</f>
        <v>31.189999999999998</v>
      </c>
      <c r="H13" s="47">
        <f t="shared" si="0"/>
        <v>14.52</v>
      </c>
      <c r="I13" s="47">
        <f t="shared" si="0"/>
        <v>84.81</v>
      </c>
      <c r="J13" s="47">
        <f t="shared" si="0"/>
        <v>615.27</v>
      </c>
      <c r="K13" s="48"/>
      <c r="L13" s="47">
        <f t="shared" ref="L13" si="1">SUM(L6:L12)</f>
        <v>82.5</v>
      </c>
    </row>
    <row r="14" spans="1:12" s="49" customFormat="1" ht="15.05" x14ac:dyDescent="0.3">
      <c r="A14" s="50">
        <v>1</v>
      </c>
      <c r="B14" s="51">
        <v>1</v>
      </c>
      <c r="C14" s="52" t="s">
        <v>25</v>
      </c>
      <c r="D14" s="41" t="s">
        <v>27</v>
      </c>
      <c r="E14" s="38" t="s">
        <v>72</v>
      </c>
      <c r="F14" s="39">
        <v>200</v>
      </c>
      <c r="G14" s="39">
        <v>2.08</v>
      </c>
      <c r="H14" s="39">
        <v>3.4</v>
      </c>
      <c r="I14" s="39">
        <v>9.2799999999999994</v>
      </c>
      <c r="J14" s="39">
        <v>77</v>
      </c>
      <c r="K14" s="40">
        <v>148</v>
      </c>
      <c r="L14" s="39">
        <v>93.5</v>
      </c>
    </row>
    <row r="15" spans="1:12" s="49" customFormat="1" ht="15.05" x14ac:dyDescent="0.3">
      <c r="A15" s="34"/>
      <c r="B15" s="35"/>
      <c r="C15" s="36"/>
      <c r="D15" s="41" t="s">
        <v>28</v>
      </c>
      <c r="E15" s="38" t="s">
        <v>73</v>
      </c>
      <c r="F15" s="39">
        <v>90</v>
      </c>
      <c r="G15" s="39">
        <v>13.63</v>
      </c>
      <c r="H15" s="39">
        <v>1.67</v>
      </c>
      <c r="I15" s="39">
        <v>2.4700000000000002</v>
      </c>
      <c r="J15" s="39">
        <v>79.13</v>
      </c>
      <c r="K15" s="40" t="s">
        <v>74</v>
      </c>
      <c r="L15" s="39"/>
    </row>
    <row r="16" spans="1:12" s="49" customFormat="1" ht="15.05" x14ac:dyDescent="0.3">
      <c r="A16" s="34"/>
      <c r="B16" s="35"/>
      <c r="C16" s="36"/>
      <c r="D16" s="41" t="s">
        <v>29</v>
      </c>
      <c r="E16" s="38" t="s">
        <v>75</v>
      </c>
      <c r="F16" s="39">
        <v>150</v>
      </c>
      <c r="G16" s="39">
        <v>3.45</v>
      </c>
      <c r="H16" s="39">
        <v>5.4</v>
      </c>
      <c r="I16" s="39">
        <v>34.92</v>
      </c>
      <c r="J16" s="39">
        <v>202.05</v>
      </c>
      <c r="K16" s="40">
        <v>511</v>
      </c>
      <c r="L16" s="39"/>
    </row>
    <row r="17" spans="1:12" s="49" customFormat="1" ht="15.05" x14ac:dyDescent="0.3">
      <c r="A17" s="34"/>
      <c r="B17" s="35"/>
      <c r="C17" s="36"/>
      <c r="D17" s="41" t="s">
        <v>30</v>
      </c>
      <c r="E17" s="38" t="s">
        <v>42</v>
      </c>
      <c r="F17" s="39">
        <v>200</v>
      </c>
      <c r="G17" s="39">
        <v>0</v>
      </c>
      <c r="H17" s="39">
        <v>0</v>
      </c>
      <c r="I17" s="39">
        <v>19</v>
      </c>
      <c r="J17" s="39">
        <v>96</v>
      </c>
      <c r="K17" s="40" t="s">
        <v>76</v>
      </c>
      <c r="L17" s="39"/>
    </row>
    <row r="18" spans="1:12" s="49" customFormat="1" ht="24.9" x14ac:dyDescent="0.3">
      <c r="A18" s="34"/>
      <c r="B18" s="35"/>
      <c r="C18" s="36"/>
      <c r="D18" s="41" t="s">
        <v>31</v>
      </c>
      <c r="E18" s="38" t="s">
        <v>43</v>
      </c>
      <c r="F18" s="39">
        <v>60</v>
      </c>
      <c r="G18" s="39">
        <v>4</v>
      </c>
      <c r="H18" s="39">
        <v>0.6</v>
      </c>
      <c r="I18" s="39">
        <v>29.2</v>
      </c>
      <c r="J18" s="39">
        <v>146</v>
      </c>
      <c r="K18" s="40">
        <v>3</v>
      </c>
      <c r="L18" s="39"/>
    </row>
    <row r="19" spans="1:12" s="49" customFormat="1" ht="15.05" x14ac:dyDescent="0.3">
      <c r="A19" s="34"/>
      <c r="B19" s="35"/>
      <c r="C19" s="36"/>
      <c r="D19" s="41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s="49" customFormat="1" ht="15.05" x14ac:dyDescent="0.3">
      <c r="A20" s="34"/>
      <c r="B20" s="35"/>
      <c r="C20" s="36"/>
      <c r="D20" s="37"/>
      <c r="E20" s="38"/>
      <c r="F20" s="39"/>
      <c r="G20" s="39"/>
      <c r="H20" s="39"/>
      <c r="I20" s="39"/>
      <c r="J20" s="39"/>
      <c r="K20" s="40"/>
      <c r="L20" s="39"/>
    </row>
    <row r="21" spans="1:12" s="49" customFormat="1" ht="15.05" x14ac:dyDescent="0.3">
      <c r="A21" s="34"/>
      <c r="B21" s="35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s="49" customFormat="1" ht="15.05" x14ac:dyDescent="0.3">
      <c r="A22" s="42"/>
      <c r="B22" s="43"/>
      <c r="C22" s="44"/>
      <c r="D22" s="45" t="s">
        <v>33</v>
      </c>
      <c r="E22" s="46"/>
      <c r="F22" s="47">
        <f>SUM(F14:F21)</f>
        <v>700</v>
      </c>
      <c r="G22" s="47">
        <f>SUM(G14:G21)</f>
        <v>23.16</v>
      </c>
      <c r="H22" s="47">
        <f>SUM(H14:H21)</f>
        <v>11.07</v>
      </c>
      <c r="I22" s="47">
        <f>SUM(I14:I21)</f>
        <v>94.87</v>
      </c>
      <c r="J22" s="47">
        <f>SUM(J14:J21)</f>
        <v>600.18000000000006</v>
      </c>
      <c r="K22" s="48"/>
      <c r="L22" s="47">
        <f>SUM(L14:L21)</f>
        <v>93.5</v>
      </c>
    </row>
    <row r="23" spans="1:12" s="49" customFormat="1" ht="15.75" thickBot="1" x14ac:dyDescent="0.25">
      <c r="A23" s="53">
        <f>A6</f>
        <v>1</v>
      </c>
      <c r="B23" s="54">
        <f>B6</f>
        <v>1</v>
      </c>
      <c r="C23" s="55" t="s">
        <v>4</v>
      </c>
      <c r="D23" s="56"/>
      <c r="E23" s="57"/>
      <c r="F23" s="58">
        <f>F13+F22</f>
        <v>1205</v>
      </c>
      <c r="G23" s="58">
        <f>G13+G22</f>
        <v>54.349999999999994</v>
      </c>
      <c r="H23" s="58">
        <f>H13+H22</f>
        <v>25.59</v>
      </c>
      <c r="I23" s="58">
        <f>I13+I22</f>
        <v>179.68</v>
      </c>
      <c r="J23" s="58">
        <f>J13+J22</f>
        <v>1215.45</v>
      </c>
      <c r="K23" s="58"/>
      <c r="L23" s="58">
        <f>L13+L22</f>
        <v>176</v>
      </c>
    </row>
    <row r="24" spans="1:12" s="49" customFormat="1" ht="15.05" x14ac:dyDescent="0.3">
      <c r="A24" s="59">
        <v>1</v>
      </c>
      <c r="B24" s="35">
        <v>2</v>
      </c>
      <c r="C24" s="29" t="s">
        <v>20</v>
      </c>
      <c r="D24" s="30" t="s">
        <v>21</v>
      </c>
      <c r="E24" s="31" t="s">
        <v>77</v>
      </c>
      <c r="F24" s="32">
        <v>205</v>
      </c>
      <c r="G24" s="32">
        <v>7.73</v>
      </c>
      <c r="H24" s="32">
        <v>13.14</v>
      </c>
      <c r="I24" s="32">
        <v>34.14</v>
      </c>
      <c r="J24" s="32">
        <v>286.41000000000003</v>
      </c>
      <c r="K24" s="33">
        <v>302</v>
      </c>
      <c r="L24" s="32">
        <v>82.5</v>
      </c>
    </row>
    <row r="25" spans="1:12" s="49" customFormat="1" ht="15.05" x14ac:dyDescent="0.3">
      <c r="A25" s="59"/>
      <c r="B25" s="35"/>
      <c r="C25" s="36"/>
      <c r="D25" s="37" t="s">
        <v>26</v>
      </c>
      <c r="E25" s="38" t="s">
        <v>44</v>
      </c>
      <c r="F25" s="39">
        <v>40</v>
      </c>
      <c r="G25" s="39">
        <v>6.86</v>
      </c>
      <c r="H25" s="39">
        <v>6.21</v>
      </c>
      <c r="I25" s="39">
        <v>0.38</v>
      </c>
      <c r="J25" s="39">
        <v>84.78</v>
      </c>
      <c r="K25" s="40" t="s">
        <v>46</v>
      </c>
      <c r="L25" s="39"/>
    </row>
    <row r="26" spans="1:12" s="49" customFormat="1" ht="15.05" x14ac:dyDescent="0.3">
      <c r="A26" s="59"/>
      <c r="B26" s="35"/>
      <c r="C26" s="36"/>
      <c r="D26" s="41" t="s">
        <v>22</v>
      </c>
      <c r="E26" s="38" t="s">
        <v>45</v>
      </c>
      <c r="F26" s="39">
        <v>200</v>
      </c>
      <c r="G26" s="39">
        <v>0.2</v>
      </c>
      <c r="H26" s="39">
        <v>0</v>
      </c>
      <c r="I26" s="39">
        <v>9.9</v>
      </c>
      <c r="J26" s="39">
        <v>40</v>
      </c>
      <c r="K26" s="40">
        <v>685</v>
      </c>
      <c r="L26" s="39"/>
    </row>
    <row r="27" spans="1:12" s="49" customFormat="1" ht="24.9" x14ac:dyDescent="0.3">
      <c r="A27" s="59"/>
      <c r="B27" s="35"/>
      <c r="C27" s="36"/>
      <c r="D27" s="41" t="s">
        <v>23</v>
      </c>
      <c r="E27" s="38" t="s">
        <v>43</v>
      </c>
      <c r="F27" s="39">
        <v>60</v>
      </c>
      <c r="G27" s="39">
        <v>4</v>
      </c>
      <c r="H27" s="39">
        <v>0.6</v>
      </c>
      <c r="I27" s="39">
        <v>29.2</v>
      </c>
      <c r="J27" s="39">
        <v>146</v>
      </c>
      <c r="K27" s="40">
        <v>3</v>
      </c>
      <c r="L27" s="39"/>
    </row>
    <row r="28" spans="1:12" s="49" customFormat="1" ht="15.05" x14ac:dyDescent="0.3">
      <c r="A28" s="59"/>
      <c r="B28" s="35"/>
      <c r="C28" s="36"/>
      <c r="D28" s="41"/>
      <c r="E28" s="38"/>
      <c r="F28" s="39"/>
      <c r="G28" s="39"/>
      <c r="H28" s="39"/>
      <c r="I28" s="39"/>
      <c r="J28" s="39"/>
      <c r="K28" s="40"/>
      <c r="L28" s="39"/>
    </row>
    <row r="29" spans="1:12" s="49" customFormat="1" ht="15.05" x14ac:dyDescent="0.3">
      <c r="A29" s="59"/>
      <c r="B29" s="35"/>
      <c r="C29" s="36"/>
      <c r="D29" s="37"/>
      <c r="E29" s="38"/>
      <c r="F29" s="39"/>
      <c r="G29" s="39"/>
      <c r="H29" s="39"/>
      <c r="I29" s="39"/>
      <c r="J29" s="39"/>
      <c r="K29" s="40"/>
      <c r="L29" s="39"/>
    </row>
    <row r="30" spans="1:12" s="49" customFormat="1" ht="15.05" x14ac:dyDescent="0.3">
      <c r="A30" s="59"/>
      <c r="B30" s="35"/>
      <c r="C30" s="36"/>
      <c r="D30" s="37"/>
      <c r="E30" s="38"/>
      <c r="F30" s="39"/>
      <c r="G30" s="39"/>
      <c r="H30" s="39"/>
      <c r="I30" s="39"/>
      <c r="J30" s="39"/>
      <c r="K30" s="40"/>
      <c r="L30" s="39"/>
    </row>
    <row r="31" spans="1:12" s="49" customFormat="1" ht="15.05" x14ac:dyDescent="0.3">
      <c r="A31" s="60"/>
      <c r="B31" s="43"/>
      <c r="C31" s="44"/>
      <c r="D31" s="45" t="s">
        <v>33</v>
      </c>
      <c r="E31" s="46"/>
      <c r="F31" s="47">
        <f>SUM(F24:F30)</f>
        <v>505</v>
      </c>
      <c r="G31" s="47">
        <f t="shared" ref="G31" si="2">SUM(G24:G30)</f>
        <v>18.79</v>
      </c>
      <c r="H31" s="47">
        <f t="shared" ref="H31" si="3">SUM(H24:H30)</f>
        <v>19.950000000000003</v>
      </c>
      <c r="I31" s="47">
        <f t="shared" ref="I31" si="4">SUM(I24:I30)</f>
        <v>73.62</v>
      </c>
      <c r="J31" s="47">
        <f t="shared" ref="J31:L31" si="5">SUM(J24:J30)</f>
        <v>557.19000000000005</v>
      </c>
      <c r="K31" s="48"/>
      <c r="L31" s="47">
        <f t="shared" si="5"/>
        <v>82.5</v>
      </c>
    </row>
    <row r="32" spans="1:12" s="49" customFormat="1" ht="15.05" x14ac:dyDescent="0.3">
      <c r="A32" s="51">
        <f>A24</f>
        <v>1</v>
      </c>
      <c r="B32" s="51">
        <f>B24</f>
        <v>2</v>
      </c>
      <c r="C32" s="52" t="s">
        <v>25</v>
      </c>
      <c r="D32" s="41" t="s">
        <v>26</v>
      </c>
      <c r="E32" s="38" t="s">
        <v>47</v>
      </c>
      <c r="F32" s="39">
        <v>60</v>
      </c>
      <c r="G32" s="39">
        <v>0.78</v>
      </c>
      <c r="H32" s="39">
        <v>2.7</v>
      </c>
      <c r="I32" s="39">
        <v>4.5599999999999996</v>
      </c>
      <c r="J32" s="39">
        <v>45.66</v>
      </c>
      <c r="K32" s="40">
        <v>78</v>
      </c>
      <c r="L32" s="39">
        <v>93.5</v>
      </c>
    </row>
    <row r="33" spans="1:12" s="49" customFormat="1" ht="15.05" x14ac:dyDescent="0.3">
      <c r="A33" s="59"/>
      <c r="B33" s="35"/>
      <c r="C33" s="36"/>
      <c r="D33" s="41" t="s">
        <v>27</v>
      </c>
      <c r="E33" s="38" t="s">
        <v>78</v>
      </c>
      <c r="F33" s="39">
        <v>210</v>
      </c>
      <c r="G33" s="39">
        <v>4.24</v>
      </c>
      <c r="H33" s="39">
        <v>6.08</v>
      </c>
      <c r="I33" s="39">
        <v>7.5</v>
      </c>
      <c r="J33" s="39">
        <v>101.74</v>
      </c>
      <c r="K33" s="40">
        <v>53</v>
      </c>
      <c r="L33" s="39"/>
    </row>
    <row r="34" spans="1:12" s="49" customFormat="1" ht="15.05" x14ac:dyDescent="0.3">
      <c r="A34" s="59"/>
      <c r="B34" s="35"/>
      <c r="C34" s="36"/>
      <c r="D34" s="41" t="s">
        <v>28</v>
      </c>
      <c r="E34" s="38" t="s">
        <v>48</v>
      </c>
      <c r="F34" s="39">
        <v>180</v>
      </c>
      <c r="G34" s="39">
        <v>17.5</v>
      </c>
      <c r="H34" s="39">
        <v>5.8</v>
      </c>
      <c r="I34" s="39">
        <v>14.58</v>
      </c>
      <c r="J34" s="39">
        <v>181.77</v>
      </c>
      <c r="K34" s="40">
        <v>97</v>
      </c>
      <c r="L34" s="39"/>
    </row>
    <row r="35" spans="1:12" s="49" customFormat="1" ht="15.05" x14ac:dyDescent="0.3">
      <c r="A35" s="59"/>
      <c r="B35" s="35"/>
      <c r="C35" s="36"/>
      <c r="D35" s="41" t="s">
        <v>30</v>
      </c>
      <c r="E35" s="38" t="s">
        <v>79</v>
      </c>
      <c r="F35" s="39">
        <v>200</v>
      </c>
      <c r="G35" s="39">
        <v>0.5</v>
      </c>
      <c r="H35" s="39">
        <v>0.1</v>
      </c>
      <c r="I35" s="39">
        <v>31.2</v>
      </c>
      <c r="J35" s="39">
        <v>121</v>
      </c>
      <c r="K35" s="40">
        <v>294</v>
      </c>
      <c r="L35" s="39"/>
    </row>
    <row r="36" spans="1:12" s="49" customFormat="1" ht="24.9" x14ac:dyDescent="0.3">
      <c r="A36" s="59"/>
      <c r="B36" s="35"/>
      <c r="C36" s="36"/>
      <c r="D36" s="41" t="s">
        <v>31</v>
      </c>
      <c r="E36" s="38" t="s">
        <v>43</v>
      </c>
      <c r="F36" s="39">
        <v>60</v>
      </c>
      <c r="G36" s="39">
        <v>4</v>
      </c>
      <c r="H36" s="39">
        <v>0.6</v>
      </c>
      <c r="I36" s="39">
        <v>29.2</v>
      </c>
      <c r="J36" s="39">
        <v>146</v>
      </c>
      <c r="K36" s="40">
        <v>3</v>
      </c>
      <c r="L36" s="39"/>
    </row>
    <row r="37" spans="1:12" s="49" customFormat="1" ht="15.05" x14ac:dyDescent="0.3">
      <c r="A37" s="59"/>
      <c r="B37" s="35"/>
      <c r="C37" s="36"/>
      <c r="D37" s="41"/>
      <c r="E37" s="38"/>
      <c r="F37" s="39"/>
      <c r="G37" s="39"/>
      <c r="H37" s="39"/>
      <c r="I37" s="39"/>
      <c r="J37" s="39"/>
      <c r="K37" s="40"/>
      <c r="L37" s="39"/>
    </row>
    <row r="38" spans="1:12" ht="15.05" x14ac:dyDescent="0.3">
      <c r="A38" s="26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5.05" x14ac:dyDescent="0.3">
      <c r="A39" s="26"/>
      <c r="B39" s="20"/>
      <c r="C39" s="21"/>
      <c r="D39" s="22"/>
      <c r="E39" s="23"/>
      <c r="F39" s="24"/>
      <c r="G39" s="24"/>
      <c r="H39" s="24"/>
      <c r="I39" s="24"/>
      <c r="J39" s="24"/>
      <c r="K39" s="25"/>
      <c r="L39" s="24"/>
    </row>
    <row r="40" spans="1:12" s="49" customFormat="1" ht="15.05" x14ac:dyDescent="0.3">
      <c r="A40" s="60"/>
      <c r="B40" s="43"/>
      <c r="C40" s="44"/>
      <c r="D40" s="45" t="s">
        <v>33</v>
      </c>
      <c r="E40" s="46"/>
      <c r="F40" s="47">
        <f>SUM(F32:F39)</f>
        <v>710</v>
      </c>
      <c r="G40" s="47">
        <f>SUM(G32:G39)</f>
        <v>27.02</v>
      </c>
      <c r="H40" s="47">
        <f>SUM(H32:H39)</f>
        <v>15.280000000000001</v>
      </c>
      <c r="I40" s="47">
        <f>SUM(I32:I39)</f>
        <v>87.04</v>
      </c>
      <c r="J40" s="47">
        <f>SUM(J32:J39)</f>
        <v>596.16999999999996</v>
      </c>
      <c r="K40" s="48"/>
      <c r="L40" s="47">
        <f>SUM(L32:L39)</f>
        <v>93.5</v>
      </c>
    </row>
    <row r="41" spans="1:12" s="49" customFormat="1" ht="15.75" customHeight="1" thickBot="1" x14ac:dyDescent="0.25">
      <c r="A41" s="61">
        <f>A24</f>
        <v>1</v>
      </c>
      <c r="B41" s="61">
        <f>B24</f>
        <v>2</v>
      </c>
      <c r="C41" s="55" t="s">
        <v>4</v>
      </c>
      <c r="D41" s="56"/>
      <c r="E41" s="57"/>
      <c r="F41" s="58">
        <f>F31+F40</f>
        <v>1215</v>
      </c>
      <c r="G41" s="58">
        <f>G31+G40</f>
        <v>45.81</v>
      </c>
      <c r="H41" s="58">
        <f>H31+H40</f>
        <v>35.230000000000004</v>
      </c>
      <c r="I41" s="58">
        <f>I31+I40</f>
        <v>160.66000000000003</v>
      </c>
      <c r="J41" s="58">
        <f>J31+J40</f>
        <v>1153.3600000000001</v>
      </c>
      <c r="K41" s="58"/>
      <c r="L41" s="58">
        <f>L31+L40</f>
        <v>176</v>
      </c>
    </row>
    <row r="42" spans="1:12" s="49" customFormat="1" ht="15.05" x14ac:dyDescent="0.3">
      <c r="A42" s="27">
        <v>1</v>
      </c>
      <c r="B42" s="28">
        <v>3</v>
      </c>
      <c r="C42" s="29" t="s">
        <v>20</v>
      </c>
      <c r="D42" s="30" t="s">
        <v>21</v>
      </c>
      <c r="E42" s="31" t="s">
        <v>80</v>
      </c>
      <c r="F42" s="32">
        <v>180</v>
      </c>
      <c r="G42" s="32">
        <v>11.5</v>
      </c>
      <c r="H42" s="32">
        <v>16.25</v>
      </c>
      <c r="I42" s="32">
        <v>41.27</v>
      </c>
      <c r="J42" s="32">
        <v>352.68</v>
      </c>
      <c r="K42" s="33">
        <v>131</v>
      </c>
      <c r="L42" s="32">
        <v>82.5</v>
      </c>
    </row>
    <row r="43" spans="1:12" s="49" customFormat="1" ht="15.05" x14ac:dyDescent="0.3">
      <c r="A43" s="34"/>
      <c r="B43" s="35"/>
      <c r="C43" s="36"/>
      <c r="D43" s="37" t="s">
        <v>26</v>
      </c>
      <c r="E43" s="38" t="s">
        <v>66</v>
      </c>
      <c r="F43" s="39">
        <v>60</v>
      </c>
      <c r="G43" s="39">
        <v>1.26</v>
      </c>
      <c r="H43" s="39">
        <v>3.76</v>
      </c>
      <c r="I43" s="39">
        <v>9.73</v>
      </c>
      <c r="J43" s="39">
        <v>64.28</v>
      </c>
      <c r="K43" s="40">
        <v>4</v>
      </c>
      <c r="L43" s="39"/>
    </row>
    <row r="44" spans="1:12" s="49" customFormat="1" ht="15.05" x14ac:dyDescent="0.3">
      <c r="A44" s="34"/>
      <c r="B44" s="35"/>
      <c r="C44" s="36"/>
      <c r="D44" s="41" t="s">
        <v>22</v>
      </c>
      <c r="E44" s="38" t="s">
        <v>49</v>
      </c>
      <c r="F44" s="39">
        <v>200</v>
      </c>
      <c r="G44" s="39">
        <v>0.3</v>
      </c>
      <c r="H44" s="39">
        <v>0</v>
      </c>
      <c r="I44" s="39">
        <v>6.7</v>
      </c>
      <c r="J44" s="39">
        <v>61.5</v>
      </c>
      <c r="K44" s="40">
        <v>285</v>
      </c>
      <c r="L44" s="39"/>
    </row>
    <row r="45" spans="1:12" s="49" customFormat="1" ht="24.9" x14ac:dyDescent="0.3">
      <c r="A45" s="34"/>
      <c r="B45" s="35"/>
      <c r="C45" s="36"/>
      <c r="D45" s="41" t="s">
        <v>23</v>
      </c>
      <c r="E45" s="38" t="s">
        <v>43</v>
      </c>
      <c r="F45" s="39">
        <v>60</v>
      </c>
      <c r="G45" s="39">
        <v>4</v>
      </c>
      <c r="H45" s="39">
        <v>0.6</v>
      </c>
      <c r="I45" s="39">
        <v>29.2</v>
      </c>
      <c r="J45" s="39">
        <v>146</v>
      </c>
      <c r="K45" s="40">
        <v>3</v>
      </c>
      <c r="L45" s="39"/>
    </row>
    <row r="46" spans="1:12" s="49" customFormat="1" ht="15.05" x14ac:dyDescent="0.3">
      <c r="A46" s="34"/>
      <c r="B46" s="35"/>
      <c r="C46" s="36"/>
      <c r="D46" s="41"/>
      <c r="E46" s="38"/>
      <c r="F46" s="39"/>
      <c r="G46" s="39"/>
      <c r="H46" s="39"/>
      <c r="I46" s="39"/>
      <c r="J46" s="39"/>
      <c r="K46" s="40"/>
      <c r="L46" s="39"/>
    </row>
    <row r="47" spans="1:12" s="49" customFormat="1" ht="15.05" x14ac:dyDescent="0.3">
      <c r="A47" s="34"/>
      <c r="B47" s="35"/>
      <c r="C47" s="36"/>
      <c r="D47" s="37"/>
      <c r="E47" s="38"/>
      <c r="F47" s="39"/>
      <c r="G47" s="39"/>
      <c r="H47" s="39"/>
      <c r="I47" s="39"/>
      <c r="J47" s="39"/>
      <c r="K47" s="40"/>
      <c r="L47" s="39"/>
    </row>
    <row r="48" spans="1:12" s="49" customFormat="1" ht="15.05" x14ac:dyDescent="0.3">
      <c r="A48" s="34"/>
      <c r="B48" s="35"/>
      <c r="C48" s="36"/>
      <c r="D48" s="37"/>
      <c r="E48" s="38"/>
      <c r="F48" s="39"/>
      <c r="G48" s="39"/>
      <c r="H48" s="39"/>
      <c r="I48" s="39"/>
      <c r="J48" s="39"/>
      <c r="K48" s="40"/>
      <c r="L48" s="39"/>
    </row>
    <row r="49" spans="1:12" s="49" customFormat="1" ht="15.05" x14ac:dyDescent="0.3">
      <c r="A49" s="42"/>
      <c r="B49" s="43"/>
      <c r="C49" s="44"/>
      <c r="D49" s="45" t="s">
        <v>33</v>
      </c>
      <c r="E49" s="46"/>
      <c r="F49" s="47">
        <f>SUM(F42:F48)</f>
        <v>500</v>
      </c>
      <c r="G49" s="47">
        <f t="shared" ref="G49" si="6">SUM(G42:G48)</f>
        <v>17.060000000000002</v>
      </c>
      <c r="H49" s="47">
        <f t="shared" ref="H49" si="7">SUM(H42:H48)</f>
        <v>20.61</v>
      </c>
      <c r="I49" s="47">
        <f t="shared" ref="I49" si="8">SUM(I42:I48)</f>
        <v>86.9</v>
      </c>
      <c r="J49" s="47">
        <f t="shared" ref="J49:L49" si="9">SUM(J42:J48)</f>
        <v>624.46</v>
      </c>
      <c r="K49" s="48"/>
      <c r="L49" s="47">
        <f t="shared" si="9"/>
        <v>82.5</v>
      </c>
    </row>
    <row r="50" spans="1:12" s="49" customFormat="1" ht="15.05" x14ac:dyDescent="0.3">
      <c r="A50" s="50">
        <v>1</v>
      </c>
      <c r="B50" s="51">
        <v>3</v>
      </c>
      <c r="C50" s="52" t="s">
        <v>25</v>
      </c>
      <c r="D50" s="41" t="s">
        <v>27</v>
      </c>
      <c r="E50" s="38" t="s">
        <v>81</v>
      </c>
      <c r="F50" s="39">
        <v>210</v>
      </c>
      <c r="G50" s="39">
        <v>1.72</v>
      </c>
      <c r="H50" s="39">
        <v>4.24</v>
      </c>
      <c r="I50" s="39">
        <v>12.42</v>
      </c>
      <c r="J50" s="39">
        <v>96.92</v>
      </c>
      <c r="K50" s="40">
        <v>54</v>
      </c>
      <c r="L50" s="39">
        <v>93.5</v>
      </c>
    </row>
    <row r="51" spans="1:12" s="49" customFormat="1" ht="15.05" x14ac:dyDescent="0.3">
      <c r="A51" s="34"/>
      <c r="B51" s="35"/>
      <c r="C51" s="36"/>
      <c r="D51" s="41" t="s">
        <v>28</v>
      </c>
      <c r="E51" s="38" t="s">
        <v>82</v>
      </c>
      <c r="F51" s="39">
        <v>90</v>
      </c>
      <c r="G51" s="39">
        <v>16.07</v>
      </c>
      <c r="H51" s="39">
        <v>16.190000000000001</v>
      </c>
      <c r="I51" s="39">
        <v>3.69</v>
      </c>
      <c r="J51" s="39">
        <v>225.7</v>
      </c>
      <c r="K51" s="40">
        <v>95</v>
      </c>
      <c r="L51" s="39"/>
    </row>
    <row r="52" spans="1:12" s="49" customFormat="1" ht="15.05" x14ac:dyDescent="0.3">
      <c r="A52" s="34"/>
      <c r="B52" s="35"/>
      <c r="C52" s="36"/>
      <c r="D52" s="41" t="s">
        <v>29</v>
      </c>
      <c r="E52" s="38" t="s">
        <v>50</v>
      </c>
      <c r="F52" s="39">
        <v>155</v>
      </c>
      <c r="G52" s="39">
        <v>8.1999999999999993</v>
      </c>
      <c r="H52" s="39">
        <v>6.9</v>
      </c>
      <c r="I52" s="39">
        <v>35.9</v>
      </c>
      <c r="J52" s="39">
        <v>238.9</v>
      </c>
      <c r="K52" s="40">
        <v>173</v>
      </c>
      <c r="L52" s="39"/>
    </row>
    <row r="53" spans="1:12" s="49" customFormat="1" ht="15.05" x14ac:dyDescent="0.3">
      <c r="A53" s="34"/>
      <c r="B53" s="35"/>
      <c r="C53" s="36"/>
      <c r="D53" s="41" t="s">
        <v>30</v>
      </c>
      <c r="E53" s="38" t="s">
        <v>83</v>
      </c>
      <c r="F53" s="39">
        <v>200</v>
      </c>
      <c r="G53" s="39">
        <v>0</v>
      </c>
      <c r="H53" s="39">
        <v>0</v>
      </c>
      <c r="I53" s="39">
        <v>5.2</v>
      </c>
      <c r="J53" s="39">
        <v>21.2</v>
      </c>
      <c r="K53" s="40">
        <v>648</v>
      </c>
      <c r="L53" s="39"/>
    </row>
    <row r="54" spans="1:12" s="49" customFormat="1" ht="24.9" x14ac:dyDescent="0.3">
      <c r="A54" s="34"/>
      <c r="B54" s="35"/>
      <c r="C54" s="36"/>
      <c r="D54" s="41" t="s">
        <v>31</v>
      </c>
      <c r="E54" s="38" t="s">
        <v>43</v>
      </c>
      <c r="F54" s="39">
        <v>50</v>
      </c>
      <c r="G54" s="39">
        <v>3</v>
      </c>
      <c r="H54" s="39">
        <v>0.5</v>
      </c>
      <c r="I54" s="39">
        <v>24.3</v>
      </c>
      <c r="J54" s="39">
        <v>122</v>
      </c>
      <c r="K54" s="40">
        <v>3</v>
      </c>
      <c r="L54" s="39"/>
    </row>
    <row r="55" spans="1:12" s="49" customFormat="1" ht="15.05" x14ac:dyDescent="0.3">
      <c r="A55" s="34"/>
      <c r="B55" s="35"/>
      <c r="C55" s="36"/>
      <c r="D55" s="41"/>
      <c r="E55" s="38"/>
      <c r="F55" s="39"/>
      <c r="G55" s="39"/>
      <c r="H55" s="39"/>
      <c r="I55" s="39"/>
      <c r="J55" s="39"/>
      <c r="K55" s="40"/>
      <c r="L55" s="39"/>
    </row>
    <row r="56" spans="1:12" s="49" customFormat="1" ht="15.05" x14ac:dyDescent="0.3">
      <c r="A56" s="34"/>
      <c r="B56" s="35"/>
      <c r="C56" s="36"/>
      <c r="D56" s="37"/>
      <c r="E56" s="38"/>
      <c r="F56" s="39"/>
      <c r="G56" s="39"/>
      <c r="H56" s="39"/>
      <c r="I56" s="39"/>
      <c r="J56" s="39"/>
      <c r="K56" s="40"/>
      <c r="L56" s="39"/>
    </row>
    <row r="57" spans="1:12" s="49" customFormat="1" ht="15.05" x14ac:dyDescent="0.3">
      <c r="A57" s="34"/>
      <c r="B57" s="35"/>
      <c r="C57" s="36"/>
      <c r="D57" s="37"/>
      <c r="E57" s="38"/>
      <c r="F57" s="39"/>
      <c r="G57" s="39"/>
      <c r="H57" s="39"/>
      <c r="I57" s="39"/>
      <c r="J57" s="39"/>
      <c r="K57" s="40"/>
      <c r="L57" s="39"/>
    </row>
    <row r="58" spans="1:12" s="49" customFormat="1" ht="15.05" x14ac:dyDescent="0.3">
      <c r="A58" s="42"/>
      <c r="B58" s="43"/>
      <c r="C58" s="44"/>
      <c r="D58" s="45" t="s">
        <v>33</v>
      </c>
      <c r="E58" s="46"/>
      <c r="F58" s="47">
        <f>SUM(F50:F57)</f>
        <v>705</v>
      </c>
      <c r="G58" s="47">
        <f>SUM(G50:G57)</f>
        <v>28.99</v>
      </c>
      <c r="H58" s="47">
        <f>SUM(H50:H57)</f>
        <v>27.83</v>
      </c>
      <c r="I58" s="47">
        <f>SUM(I50:I57)</f>
        <v>81.510000000000005</v>
      </c>
      <c r="J58" s="47">
        <f>SUM(J50:J57)</f>
        <v>704.72</v>
      </c>
      <c r="K58" s="48"/>
      <c r="L58" s="47">
        <f>SUM(L50:L57)</f>
        <v>93.5</v>
      </c>
    </row>
    <row r="59" spans="1:12" s="49" customFormat="1" ht="15.75" customHeight="1" thickBot="1" x14ac:dyDescent="0.25">
      <c r="A59" s="53">
        <f>A42</f>
        <v>1</v>
      </c>
      <c r="B59" s="54">
        <f>B42</f>
        <v>3</v>
      </c>
      <c r="C59" s="55" t="s">
        <v>4</v>
      </c>
      <c r="D59" s="56"/>
      <c r="E59" s="57"/>
      <c r="F59" s="58">
        <f>F49+F58</f>
        <v>1205</v>
      </c>
      <c r="G59" s="58">
        <f>G49+G58</f>
        <v>46.05</v>
      </c>
      <c r="H59" s="58">
        <f>H49+H58</f>
        <v>48.44</v>
      </c>
      <c r="I59" s="58">
        <f>I49+I58</f>
        <v>168.41000000000003</v>
      </c>
      <c r="J59" s="58">
        <f>J49+J58</f>
        <v>1329.18</v>
      </c>
      <c r="K59" s="58"/>
      <c r="L59" s="58">
        <f>L49+L58</f>
        <v>176</v>
      </c>
    </row>
    <row r="60" spans="1:12" s="49" customFormat="1" ht="15.05" x14ac:dyDescent="0.3">
      <c r="A60" s="27">
        <v>1</v>
      </c>
      <c r="B60" s="28">
        <v>4</v>
      </c>
      <c r="C60" s="29" t="s">
        <v>20</v>
      </c>
      <c r="D60" s="30" t="s">
        <v>21</v>
      </c>
      <c r="E60" s="31" t="s">
        <v>84</v>
      </c>
      <c r="F60" s="32">
        <v>205</v>
      </c>
      <c r="G60" s="32">
        <v>6.2</v>
      </c>
      <c r="H60" s="32">
        <v>8.44</v>
      </c>
      <c r="I60" s="32">
        <v>32.770000000000003</v>
      </c>
      <c r="J60" s="32">
        <v>242</v>
      </c>
      <c r="K60" s="33">
        <v>311</v>
      </c>
      <c r="L60" s="32">
        <v>82.5</v>
      </c>
    </row>
    <row r="61" spans="1:12" s="49" customFormat="1" ht="15.05" x14ac:dyDescent="0.3">
      <c r="A61" s="34"/>
      <c r="B61" s="35"/>
      <c r="C61" s="36"/>
      <c r="D61" s="37" t="s">
        <v>30</v>
      </c>
      <c r="E61" s="38" t="s">
        <v>51</v>
      </c>
      <c r="F61" s="39">
        <v>100</v>
      </c>
      <c r="G61" s="39">
        <v>3.2</v>
      </c>
      <c r="H61" s="39">
        <v>3.2</v>
      </c>
      <c r="I61" s="39">
        <v>4.5</v>
      </c>
      <c r="J61" s="39">
        <v>62</v>
      </c>
      <c r="K61" s="40">
        <v>8</v>
      </c>
      <c r="L61" s="39"/>
    </row>
    <row r="62" spans="1:12" s="49" customFormat="1" ht="15.05" x14ac:dyDescent="0.3">
      <c r="A62" s="34"/>
      <c r="B62" s="35"/>
      <c r="C62" s="36"/>
      <c r="D62" s="41" t="s">
        <v>22</v>
      </c>
      <c r="E62" s="38" t="s">
        <v>45</v>
      </c>
      <c r="F62" s="39">
        <v>200</v>
      </c>
      <c r="G62" s="39">
        <v>0.1</v>
      </c>
      <c r="H62" s="39">
        <v>0</v>
      </c>
      <c r="I62" s="39">
        <v>9.9</v>
      </c>
      <c r="J62" s="39">
        <v>40</v>
      </c>
      <c r="K62" s="40">
        <v>685</v>
      </c>
      <c r="L62" s="39"/>
    </row>
    <row r="63" spans="1:12" s="49" customFormat="1" ht="24.9" x14ac:dyDescent="0.3">
      <c r="A63" s="34"/>
      <c r="B63" s="35"/>
      <c r="C63" s="36"/>
      <c r="D63" s="41" t="s">
        <v>23</v>
      </c>
      <c r="E63" s="38" t="s">
        <v>43</v>
      </c>
      <c r="F63" s="39">
        <v>50</v>
      </c>
      <c r="G63" s="39">
        <v>3</v>
      </c>
      <c r="H63" s="39">
        <v>0.5</v>
      </c>
      <c r="I63" s="39">
        <v>24.3</v>
      </c>
      <c r="J63" s="39">
        <v>122</v>
      </c>
      <c r="K63" s="40">
        <v>3</v>
      </c>
      <c r="L63" s="39"/>
    </row>
    <row r="64" spans="1:12" s="49" customFormat="1" ht="15.05" x14ac:dyDescent="0.3">
      <c r="A64" s="34"/>
      <c r="B64" s="35"/>
      <c r="C64" s="36"/>
      <c r="D64" s="41" t="s">
        <v>24</v>
      </c>
      <c r="E64" s="38" t="s">
        <v>52</v>
      </c>
      <c r="F64" s="39">
        <v>140</v>
      </c>
      <c r="G64" s="39">
        <v>0.56000000000000005</v>
      </c>
      <c r="H64" s="39">
        <v>0.56000000000000005</v>
      </c>
      <c r="I64" s="39">
        <v>13.72</v>
      </c>
      <c r="J64" s="39">
        <v>51.8</v>
      </c>
      <c r="K64" s="40" t="s">
        <v>53</v>
      </c>
      <c r="L64" s="39"/>
    </row>
    <row r="65" spans="1:12" s="49" customFormat="1" ht="15.05" x14ac:dyDescent="0.3">
      <c r="A65" s="34"/>
      <c r="B65" s="35"/>
      <c r="C65" s="36"/>
      <c r="D65" s="37"/>
      <c r="E65" s="38"/>
      <c r="F65" s="39"/>
      <c r="G65" s="39"/>
      <c r="H65" s="39"/>
      <c r="I65" s="39"/>
      <c r="J65" s="39"/>
      <c r="K65" s="40"/>
      <c r="L65" s="39"/>
    </row>
    <row r="66" spans="1:12" s="49" customFormat="1" ht="15.05" x14ac:dyDescent="0.3">
      <c r="A66" s="34"/>
      <c r="B66" s="35"/>
      <c r="C66" s="36"/>
      <c r="D66" s="37"/>
      <c r="E66" s="38"/>
      <c r="F66" s="39"/>
      <c r="G66" s="39"/>
      <c r="H66" s="39"/>
      <c r="I66" s="39"/>
      <c r="J66" s="39"/>
      <c r="K66" s="40"/>
      <c r="L66" s="39"/>
    </row>
    <row r="67" spans="1:12" s="49" customFormat="1" ht="15.05" x14ac:dyDescent="0.3">
      <c r="A67" s="42"/>
      <c r="B67" s="43"/>
      <c r="C67" s="44"/>
      <c r="D67" s="45" t="s">
        <v>33</v>
      </c>
      <c r="E67" s="46"/>
      <c r="F67" s="47">
        <f>SUM(F60:F66)</f>
        <v>695</v>
      </c>
      <c r="G67" s="47">
        <f t="shared" ref="G67" si="10">SUM(G60:G66)</f>
        <v>13.06</v>
      </c>
      <c r="H67" s="47">
        <f t="shared" ref="H67" si="11">SUM(H60:H66)</f>
        <v>12.700000000000001</v>
      </c>
      <c r="I67" s="47">
        <f t="shared" ref="I67" si="12">SUM(I60:I66)</f>
        <v>85.19</v>
      </c>
      <c r="J67" s="47">
        <f t="shared" ref="J67:L67" si="13">SUM(J60:J66)</f>
        <v>517.79999999999995</v>
      </c>
      <c r="K67" s="48"/>
      <c r="L67" s="47">
        <f t="shared" si="13"/>
        <v>82.5</v>
      </c>
    </row>
    <row r="68" spans="1:12" s="49" customFormat="1" ht="15.05" x14ac:dyDescent="0.3">
      <c r="A68" s="50">
        <f>A60</f>
        <v>1</v>
      </c>
      <c r="B68" s="51">
        <f>B60</f>
        <v>4</v>
      </c>
      <c r="C68" s="52" t="s">
        <v>25</v>
      </c>
      <c r="D68" s="41" t="s">
        <v>26</v>
      </c>
      <c r="E68" s="38" t="s">
        <v>85</v>
      </c>
      <c r="F68" s="39">
        <v>60</v>
      </c>
      <c r="G68" s="39">
        <v>0.98</v>
      </c>
      <c r="H68" s="39">
        <v>2.7</v>
      </c>
      <c r="I68" s="39">
        <v>6.67</v>
      </c>
      <c r="J68" s="39">
        <v>54</v>
      </c>
      <c r="K68" s="40">
        <v>21</v>
      </c>
      <c r="L68" s="39">
        <v>93.5</v>
      </c>
    </row>
    <row r="69" spans="1:12" s="49" customFormat="1" ht="15.05" x14ac:dyDescent="0.3">
      <c r="A69" s="34"/>
      <c r="B69" s="35"/>
      <c r="C69" s="36"/>
      <c r="D69" s="41" t="s">
        <v>27</v>
      </c>
      <c r="E69" s="38" t="s">
        <v>54</v>
      </c>
      <c r="F69" s="39">
        <v>200</v>
      </c>
      <c r="G69" s="39">
        <v>2.08</v>
      </c>
      <c r="H69" s="39">
        <v>2</v>
      </c>
      <c r="I69" s="39">
        <v>15.44</v>
      </c>
      <c r="J69" s="39">
        <v>89.6</v>
      </c>
      <c r="K69" s="40">
        <v>63</v>
      </c>
      <c r="L69" s="39"/>
    </row>
    <row r="70" spans="1:12" s="49" customFormat="1" ht="15.05" x14ac:dyDescent="0.3">
      <c r="A70" s="34"/>
      <c r="B70" s="35"/>
      <c r="C70" s="36"/>
      <c r="D70" s="41" t="s">
        <v>28</v>
      </c>
      <c r="E70" s="38" t="s">
        <v>86</v>
      </c>
      <c r="F70" s="39">
        <v>90</v>
      </c>
      <c r="G70" s="39">
        <v>22.03</v>
      </c>
      <c r="H70" s="39">
        <v>19.989999999999998</v>
      </c>
      <c r="I70" s="39">
        <v>3.26</v>
      </c>
      <c r="J70" s="39">
        <v>280</v>
      </c>
      <c r="K70" s="40">
        <v>233</v>
      </c>
      <c r="L70" s="39"/>
    </row>
    <row r="71" spans="1:12" s="49" customFormat="1" ht="15.05" x14ac:dyDescent="0.3">
      <c r="A71" s="34"/>
      <c r="B71" s="35"/>
      <c r="C71" s="36"/>
      <c r="D71" s="41" t="s">
        <v>29</v>
      </c>
      <c r="E71" s="38" t="s">
        <v>40</v>
      </c>
      <c r="F71" s="39">
        <v>150</v>
      </c>
      <c r="G71" s="39">
        <v>5.82</v>
      </c>
      <c r="H71" s="39">
        <v>4.3099999999999996</v>
      </c>
      <c r="I71" s="39">
        <v>37.08</v>
      </c>
      <c r="J71" s="39">
        <v>210.5</v>
      </c>
      <c r="K71" s="40">
        <v>212</v>
      </c>
      <c r="L71" s="39"/>
    </row>
    <row r="72" spans="1:12" s="49" customFormat="1" ht="15.05" x14ac:dyDescent="0.3">
      <c r="A72" s="34"/>
      <c r="B72" s="35"/>
      <c r="C72" s="36"/>
      <c r="D72" s="41" t="s">
        <v>22</v>
      </c>
      <c r="E72" s="38" t="s">
        <v>55</v>
      </c>
      <c r="F72" s="39">
        <v>200</v>
      </c>
      <c r="G72" s="39">
        <v>0.1</v>
      </c>
      <c r="H72" s="39">
        <v>0</v>
      </c>
      <c r="I72" s="39">
        <v>9.3000000000000007</v>
      </c>
      <c r="J72" s="39">
        <v>37</v>
      </c>
      <c r="K72" s="40">
        <v>685</v>
      </c>
      <c r="L72" s="39"/>
    </row>
    <row r="73" spans="1:12" s="49" customFormat="1" ht="24.9" x14ac:dyDescent="0.3">
      <c r="A73" s="34"/>
      <c r="B73" s="35"/>
      <c r="C73" s="36"/>
      <c r="D73" s="41" t="s">
        <v>31</v>
      </c>
      <c r="E73" s="38" t="s">
        <v>43</v>
      </c>
      <c r="F73" s="39">
        <v>50</v>
      </c>
      <c r="G73" s="39">
        <v>3</v>
      </c>
      <c r="H73" s="39">
        <v>0.5</v>
      </c>
      <c r="I73" s="39">
        <v>24.3</v>
      </c>
      <c r="J73" s="39">
        <v>122</v>
      </c>
      <c r="K73" s="40">
        <v>3</v>
      </c>
      <c r="L73" s="39"/>
    </row>
    <row r="74" spans="1:12" s="49" customFormat="1" ht="15.05" x14ac:dyDescent="0.3">
      <c r="A74" s="34"/>
      <c r="B74" s="35"/>
      <c r="C74" s="36"/>
      <c r="D74" s="41"/>
      <c r="E74" s="38"/>
      <c r="F74" s="39"/>
      <c r="G74" s="39"/>
      <c r="H74" s="39"/>
      <c r="I74" s="39"/>
      <c r="J74" s="39"/>
      <c r="K74" s="40"/>
      <c r="L74" s="39"/>
    </row>
    <row r="75" spans="1:12" s="49" customFormat="1" ht="15.05" x14ac:dyDescent="0.3">
      <c r="A75" s="34"/>
      <c r="B75" s="35"/>
      <c r="C75" s="36"/>
      <c r="D75" s="37"/>
      <c r="E75" s="38"/>
      <c r="F75" s="39"/>
      <c r="G75" s="39"/>
      <c r="H75" s="39"/>
      <c r="I75" s="39"/>
      <c r="J75" s="39"/>
      <c r="K75" s="40"/>
      <c r="L75" s="39"/>
    </row>
    <row r="76" spans="1:12" s="49" customFormat="1" ht="15.05" x14ac:dyDescent="0.3">
      <c r="A76" s="34"/>
      <c r="B76" s="35"/>
      <c r="C76" s="36"/>
      <c r="D76" s="37"/>
      <c r="E76" s="38"/>
      <c r="F76" s="39"/>
      <c r="G76" s="39"/>
      <c r="H76" s="39"/>
      <c r="I76" s="39"/>
      <c r="J76" s="39"/>
      <c r="K76" s="40"/>
      <c r="L76" s="39"/>
    </row>
    <row r="77" spans="1:12" s="49" customFormat="1" ht="15.05" x14ac:dyDescent="0.3">
      <c r="A77" s="42"/>
      <c r="B77" s="43"/>
      <c r="C77" s="44"/>
      <c r="D77" s="45" t="s">
        <v>33</v>
      </c>
      <c r="E77" s="46"/>
      <c r="F77" s="47">
        <f>SUM(F68:F76)</f>
        <v>750</v>
      </c>
      <c r="G77" s="47">
        <f t="shared" ref="G77" si="14">SUM(G68:G76)</f>
        <v>34.010000000000005</v>
      </c>
      <c r="H77" s="47">
        <f t="shared" ref="H77" si="15">SUM(H68:H76)</f>
        <v>29.499999999999996</v>
      </c>
      <c r="I77" s="47">
        <f t="shared" ref="I77" si="16">SUM(I68:I76)</f>
        <v>96.05</v>
      </c>
      <c r="J77" s="47">
        <f t="shared" ref="J77:L77" si="17">SUM(J68:J76)</f>
        <v>793.1</v>
      </c>
      <c r="K77" s="48"/>
      <c r="L77" s="47">
        <f t="shared" si="17"/>
        <v>93.5</v>
      </c>
    </row>
    <row r="78" spans="1:12" s="49" customFormat="1" ht="15.75" customHeight="1" thickBot="1" x14ac:dyDescent="0.25">
      <c r="A78" s="53">
        <f>A60</f>
        <v>1</v>
      </c>
      <c r="B78" s="54">
        <f>B60</f>
        <v>4</v>
      </c>
      <c r="C78" s="55" t="s">
        <v>4</v>
      </c>
      <c r="D78" s="56"/>
      <c r="E78" s="57"/>
      <c r="F78" s="58">
        <f>F67+F77</f>
        <v>1445</v>
      </c>
      <c r="G78" s="58">
        <f t="shared" ref="G78" si="18">G67+G77</f>
        <v>47.070000000000007</v>
      </c>
      <c r="H78" s="58">
        <f t="shared" ref="H78" si="19">H67+H77</f>
        <v>42.199999999999996</v>
      </c>
      <c r="I78" s="58">
        <f t="shared" ref="I78" si="20">I67+I77</f>
        <v>181.24</v>
      </c>
      <c r="J78" s="58">
        <f t="shared" ref="J78:L78" si="21">J67+J77</f>
        <v>1310.9</v>
      </c>
      <c r="K78" s="58"/>
      <c r="L78" s="58">
        <f t="shared" si="21"/>
        <v>176</v>
      </c>
    </row>
    <row r="79" spans="1:12" s="49" customFormat="1" ht="15.05" x14ac:dyDescent="0.3">
      <c r="A79" s="27">
        <v>1</v>
      </c>
      <c r="B79" s="28">
        <v>5</v>
      </c>
      <c r="C79" s="29" t="s">
        <v>20</v>
      </c>
      <c r="D79" s="30" t="s">
        <v>21</v>
      </c>
      <c r="E79" s="31" t="s">
        <v>87</v>
      </c>
      <c r="F79" s="32">
        <v>100</v>
      </c>
      <c r="G79" s="32">
        <v>8.4</v>
      </c>
      <c r="H79" s="32">
        <v>13.28</v>
      </c>
      <c r="I79" s="32">
        <v>10.07</v>
      </c>
      <c r="J79" s="32">
        <v>193.38</v>
      </c>
      <c r="K79" s="33">
        <v>106</v>
      </c>
      <c r="L79" s="32">
        <v>82.5</v>
      </c>
    </row>
    <row r="80" spans="1:12" s="49" customFormat="1" ht="15.05" x14ac:dyDescent="0.3">
      <c r="A80" s="34"/>
      <c r="B80" s="35"/>
      <c r="C80" s="36"/>
      <c r="D80" s="37" t="s">
        <v>29</v>
      </c>
      <c r="E80" s="38" t="s">
        <v>56</v>
      </c>
      <c r="F80" s="39">
        <v>187</v>
      </c>
      <c r="G80" s="39">
        <v>9.84</v>
      </c>
      <c r="H80" s="39">
        <v>8.2799999999999994</v>
      </c>
      <c r="I80" s="39">
        <v>43.08</v>
      </c>
      <c r="J80" s="39">
        <v>286.68</v>
      </c>
      <c r="K80" s="40">
        <v>297</v>
      </c>
      <c r="L80" s="39"/>
    </row>
    <row r="81" spans="1:12" s="49" customFormat="1" ht="15.05" x14ac:dyDescent="0.3">
      <c r="A81" s="34"/>
      <c r="B81" s="35"/>
      <c r="C81" s="36"/>
      <c r="D81" s="41" t="s">
        <v>22</v>
      </c>
      <c r="E81" s="38" t="s">
        <v>57</v>
      </c>
      <c r="F81" s="39">
        <v>200</v>
      </c>
      <c r="G81" s="39">
        <v>3.2</v>
      </c>
      <c r="H81" s="39">
        <v>2.8</v>
      </c>
      <c r="I81" s="39">
        <v>18.5</v>
      </c>
      <c r="J81" s="39">
        <v>109</v>
      </c>
      <c r="K81" s="40">
        <v>287</v>
      </c>
      <c r="L81" s="39"/>
    </row>
    <row r="82" spans="1:12" s="49" customFormat="1" ht="24.9" x14ac:dyDescent="0.3">
      <c r="A82" s="34"/>
      <c r="B82" s="35"/>
      <c r="C82" s="36"/>
      <c r="D82" s="41" t="s">
        <v>23</v>
      </c>
      <c r="E82" s="38" t="s">
        <v>43</v>
      </c>
      <c r="F82" s="39">
        <v>50</v>
      </c>
      <c r="G82" s="39">
        <v>3</v>
      </c>
      <c r="H82" s="39">
        <v>0.5</v>
      </c>
      <c r="I82" s="39">
        <v>24.3</v>
      </c>
      <c r="J82" s="39">
        <v>122</v>
      </c>
      <c r="K82" s="40">
        <v>3</v>
      </c>
      <c r="L82" s="39"/>
    </row>
    <row r="83" spans="1:12" s="49" customFormat="1" ht="15.05" x14ac:dyDescent="0.3">
      <c r="A83" s="34"/>
      <c r="B83" s="35"/>
      <c r="C83" s="36"/>
      <c r="D83" s="41"/>
      <c r="E83" s="38"/>
      <c r="F83" s="39"/>
      <c r="G83" s="39"/>
      <c r="H83" s="39"/>
      <c r="I83" s="39"/>
      <c r="J83" s="39"/>
      <c r="K83" s="40"/>
      <c r="L83" s="39"/>
    </row>
    <row r="84" spans="1:12" s="49" customFormat="1" ht="15.05" x14ac:dyDescent="0.3">
      <c r="A84" s="34"/>
      <c r="B84" s="35"/>
      <c r="C84" s="36"/>
      <c r="D84" s="37"/>
      <c r="E84" s="38"/>
      <c r="F84" s="39"/>
      <c r="G84" s="39"/>
      <c r="H84" s="39"/>
      <c r="I84" s="39"/>
      <c r="J84" s="39"/>
      <c r="K84" s="40"/>
      <c r="L84" s="39"/>
    </row>
    <row r="85" spans="1:12" s="49" customFormat="1" ht="15.05" x14ac:dyDescent="0.3">
      <c r="A85" s="34"/>
      <c r="B85" s="35"/>
      <c r="C85" s="36"/>
      <c r="D85" s="37"/>
      <c r="E85" s="38"/>
      <c r="F85" s="39"/>
      <c r="G85" s="39"/>
      <c r="H85" s="39"/>
      <c r="I85" s="39"/>
      <c r="J85" s="39"/>
      <c r="K85" s="40"/>
      <c r="L85" s="39"/>
    </row>
    <row r="86" spans="1:12" s="49" customFormat="1" ht="15.05" x14ac:dyDescent="0.3">
      <c r="A86" s="42"/>
      <c r="B86" s="43"/>
      <c r="C86" s="44"/>
      <c r="D86" s="45" t="s">
        <v>33</v>
      </c>
      <c r="E86" s="46"/>
      <c r="F86" s="47">
        <f>SUM(F79:F85)</f>
        <v>537</v>
      </c>
      <c r="G86" s="47">
        <f t="shared" ref="G86" si="22">SUM(G79:G85)</f>
        <v>24.44</v>
      </c>
      <c r="H86" s="47">
        <f t="shared" ref="H86" si="23">SUM(H79:H85)</f>
        <v>24.86</v>
      </c>
      <c r="I86" s="47">
        <f t="shared" ref="I86" si="24">SUM(I79:I85)</f>
        <v>95.95</v>
      </c>
      <c r="J86" s="47">
        <f t="shared" ref="J86:L86" si="25">SUM(J79:J85)</f>
        <v>711.06</v>
      </c>
      <c r="K86" s="48"/>
      <c r="L86" s="47">
        <f t="shared" si="25"/>
        <v>82.5</v>
      </c>
    </row>
    <row r="87" spans="1:12" s="49" customFormat="1" ht="15.05" x14ac:dyDescent="0.3">
      <c r="A87" s="50">
        <f>A79</f>
        <v>1</v>
      </c>
      <c r="B87" s="51">
        <f>B79</f>
        <v>5</v>
      </c>
      <c r="C87" s="52" t="s">
        <v>25</v>
      </c>
      <c r="D87" s="41" t="s">
        <v>26</v>
      </c>
      <c r="E87" s="38"/>
      <c r="F87" s="39"/>
      <c r="G87" s="39"/>
      <c r="H87" s="39"/>
      <c r="I87" s="39"/>
      <c r="J87" s="39"/>
      <c r="K87" s="40"/>
      <c r="L87" s="39"/>
    </row>
    <row r="88" spans="1:12" s="49" customFormat="1" ht="15.05" x14ac:dyDescent="0.3">
      <c r="A88" s="34"/>
      <c r="B88" s="35"/>
      <c r="C88" s="36"/>
      <c r="D88" s="41" t="s">
        <v>27</v>
      </c>
      <c r="E88" s="38" t="s">
        <v>88</v>
      </c>
      <c r="F88" s="39">
        <v>200</v>
      </c>
      <c r="G88" s="39">
        <v>5.51</v>
      </c>
      <c r="H88" s="39">
        <v>4.74</v>
      </c>
      <c r="I88" s="39">
        <v>25.74</v>
      </c>
      <c r="J88" s="39">
        <v>150</v>
      </c>
      <c r="K88" s="40">
        <v>63</v>
      </c>
      <c r="L88" s="39">
        <v>93.5</v>
      </c>
    </row>
    <row r="89" spans="1:12" s="49" customFormat="1" ht="15.05" x14ac:dyDescent="0.3">
      <c r="A89" s="34"/>
      <c r="B89" s="35"/>
      <c r="C89" s="36"/>
      <c r="D89" s="41" t="s">
        <v>28</v>
      </c>
      <c r="E89" s="38" t="s">
        <v>89</v>
      </c>
      <c r="F89" s="39">
        <v>80</v>
      </c>
      <c r="G89" s="39">
        <v>12.7</v>
      </c>
      <c r="H89" s="39">
        <v>8.5</v>
      </c>
      <c r="I89" s="39">
        <v>12.2</v>
      </c>
      <c r="J89" s="39">
        <v>177</v>
      </c>
      <c r="K89" s="40">
        <v>388</v>
      </c>
      <c r="L89" s="39"/>
    </row>
    <row r="90" spans="1:12" s="49" customFormat="1" ht="15.05" x14ac:dyDescent="0.3">
      <c r="A90" s="34"/>
      <c r="B90" s="35"/>
      <c r="C90" s="36"/>
      <c r="D90" s="41"/>
      <c r="E90" s="38" t="s">
        <v>90</v>
      </c>
      <c r="F90" s="39">
        <v>40</v>
      </c>
      <c r="G90" s="39">
        <v>0.4</v>
      </c>
      <c r="H90" s="39">
        <v>1.87</v>
      </c>
      <c r="I90" s="39">
        <v>2.5299999999999998</v>
      </c>
      <c r="J90" s="39">
        <v>29</v>
      </c>
      <c r="K90" s="40">
        <v>234</v>
      </c>
      <c r="L90" s="39"/>
    </row>
    <row r="91" spans="1:12" s="49" customFormat="1" ht="15.05" x14ac:dyDescent="0.3">
      <c r="A91" s="34"/>
      <c r="B91" s="35"/>
      <c r="C91" s="36"/>
      <c r="D91" s="41" t="s">
        <v>29</v>
      </c>
      <c r="E91" s="38" t="s">
        <v>40</v>
      </c>
      <c r="F91" s="39">
        <v>155</v>
      </c>
      <c r="G91" s="39">
        <v>5.3</v>
      </c>
      <c r="H91" s="39">
        <v>4.2</v>
      </c>
      <c r="I91" s="39">
        <v>32.700000000000003</v>
      </c>
      <c r="J91" s="39">
        <v>202</v>
      </c>
      <c r="K91" s="40">
        <v>212</v>
      </c>
      <c r="L91" s="39"/>
    </row>
    <row r="92" spans="1:12" s="49" customFormat="1" ht="15.05" x14ac:dyDescent="0.3">
      <c r="A92" s="34"/>
      <c r="B92" s="35"/>
      <c r="C92" s="36"/>
      <c r="D92" s="41" t="s">
        <v>22</v>
      </c>
      <c r="E92" s="38" t="s">
        <v>45</v>
      </c>
      <c r="F92" s="39">
        <v>200</v>
      </c>
      <c r="G92" s="39">
        <v>0</v>
      </c>
      <c r="H92" s="39">
        <v>0</v>
      </c>
      <c r="I92" s="39">
        <v>9.9</v>
      </c>
      <c r="J92" s="39">
        <v>40</v>
      </c>
      <c r="K92" s="40">
        <v>685</v>
      </c>
      <c r="L92" s="39"/>
    </row>
    <row r="93" spans="1:12" s="49" customFormat="1" ht="24.9" x14ac:dyDescent="0.3">
      <c r="A93" s="34"/>
      <c r="B93" s="35"/>
      <c r="C93" s="36"/>
      <c r="D93" s="41" t="s">
        <v>31</v>
      </c>
      <c r="E93" s="38" t="s">
        <v>43</v>
      </c>
      <c r="F93" s="39">
        <v>50</v>
      </c>
      <c r="G93" s="39">
        <v>3</v>
      </c>
      <c r="H93" s="39">
        <v>0.5</v>
      </c>
      <c r="I93" s="39">
        <v>24.3</v>
      </c>
      <c r="J93" s="39">
        <v>122</v>
      </c>
      <c r="K93" s="40">
        <v>3</v>
      </c>
      <c r="L93" s="39"/>
    </row>
    <row r="94" spans="1:12" s="49" customFormat="1" ht="15.05" x14ac:dyDescent="0.3">
      <c r="A94" s="34"/>
      <c r="B94" s="35"/>
      <c r="C94" s="36"/>
      <c r="D94" s="41"/>
      <c r="E94" s="38"/>
      <c r="F94" s="39"/>
      <c r="G94" s="39"/>
      <c r="H94" s="39"/>
      <c r="I94" s="39"/>
      <c r="J94" s="39"/>
      <c r="K94" s="40"/>
      <c r="L94" s="39"/>
    </row>
    <row r="95" spans="1:12" s="49" customFormat="1" ht="15.05" x14ac:dyDescent="0.3">
      <c r="A95" s="34"/>
      <c r="B95" s="35"/>
      <c r="C95" s="36"/>
      <c r="D95" s="37"/>
      <c r="E95" s="38"/>
      <c r="F95" s="39"/>
      <c r="G95" s="39"/>
      <c r="H95" s="39"/>
      <c r="I95" s="39"/>
      <c r="J95" s="39"/>
      <c r="K95" s="40"/>
      <c r="L95" s="39"/>
    </row>
    <row r="96" spans="1:12" s="49" customFormat="1" ht="15.05" x14ac:dyDescent="0.3">
      <c r="A96" s="34"/>
      <c r="B96" s="35"/>
      <c r="C96" s="36"/>
      <c r="D96" s="37"/>
      <c r="E96" s="38"/>
      <c r="F96" s="39"/>
      <c r="G96" s="39"/>
      <c r="H96" s="39"/>
      <c r="I96" s="39"/>
      <c r="J96" s="39"/>
      <c r="K96" s="40"/>
      <c r="L96" s="39"/>
    </row>
    <row r="97" spans="1:12" s="49" customFormat="1" ht="15.05" x14ac:dyDescent="0.3">
      <c r="A97" s="42"/>
      <c r="B97" s="43"/>
      <c r="C97" s="44"/>
      <c r="D97" s="45" t="s">
        <v>33</v>
      </c>
      <c r="E97" s="46"/>
      <c r="F97" s="47">
        <f>SUM(F87:F96)</f>
        <v>725</v>
      </c>
      <c r="G97" s="47">
        <f t="shared" ref="G97" si="26">SUM(G87:G96)</f>
        <v>26.91</v>
      </c>
      <c r="H97" s="47">
        <f t="shared" ref="H97" si="27">SUM(H87:H96)</f>
        <v>19.809999999999999</v>
      </c>
      <c r="I97" s="47">
        <f t="shared" ref="I97" si="28">SUM(I87:I96)</f>
        <v>107.37</v>
      </c>
      <c r="J97" s="47">
        <f t="shared" ref="J97:L97" si="29">SUM(J87:J96)</f>
        <v>720</v>
      </c>
      <c r="K97" s="48"/>
      <c r="L97" s="47">
        <f t="shared" si="29"/>
        <v>93.5</v>
      </c>
    </row>
    <row r="98" spans="1:12" s="49" customFormat="1" ht="15.75" customHeight="1" thickBot="1" x14ac:dyDescent="0.25">
      <c r="A98" s="53">
        <f>A79</f>
        <v>1</v>
      </c>
      <c r="B98" s="54">
        <f>B79</f>
        <v>5</v>
      </c>
      <c r="C98" s="55" t="s">
        <v>4</v>
      </c>
      <c r="D98" s="56"/>
      <c r="E98" s="57"/>
      <c r="F98" s="58">
        <f>F86+F97</f>
        <v>1262</v>
      </c>
      <c r="G98" s="58">
        <f t="shared" ref="G98" si="30">G86+G97</f>
        <v>51.35</v>
      </c>
      <c r="H98" s="58">
        <f t="shared" ref="H98" si="31">H86+H97</f>
        <v>44.67</v>
      </c>
      <c r="I98" s="58">
        <f t="shared" ref="I98" si="32">I86+I97</f>
        <v>203.32</v>
      </c>
      <c r="J98" s="58">
        <f t="shared" ref="J98:L98" si="33">J86+J97</f>
        <v>1431.06</v>
      </c>
      <c r="K98" s="58"/>
      <c r="L98" s="58">
        <f t="shared" si="33"/>
        <v>176</v>
      </c>
    </row>
    <row r="99" spans="1:12" s="49" customFormat="1" ht="15.05" x14ac:dyDescent="0.3">
      <c r="A99" s="27">
        <v>2</v>
      </c>
      <c r="B99" s="28">
        <v>1</v>
      </c>
      <c r="C99" s="29" t="s">
        <v>20</v>
      </c>
      <c r="D99" s="30" t="s">
        <v>21</v>
      </c>
      <c r="E99" s="31" t="s">
        <v>91</v>
      </c>
      <c r="F99" s="32">
        <v>100</v>
      </c>
      <c r="G99" s="32">
        <v>10.57</v>
      </c>
      <c r="H99" s="32">
        <v>13.1</v>
      </c>
      <c r="I99" s="32">
        <v>7.8</v>
      </c>
      <c r="J99" s="32">
        <v>154</v>
      </c>
      <c r="K99" s="33">
        <v>103</v>
      </c>
      <c r="L99" s="32">
        <v>82.5</v>
      </c>
    </row>
    <row r="100" spans="1:12" s="49" customFormat="1" ht="15.05" x14ac:dyDescent="0.3">
      <c r="A100" s="34"/>
      <c r="B100" s="35"/>
      <c r="C100" s="36"/>
      <c r="D100" s="37" t="s">
        <v>29</v>
      </c>
      <c r="E100" s="38" t="s">
        <v>75</v>
      </c>
      <c r="F100" s="39">
        <v>180</v>
      </c>
      <c r="G100" s="39">
        <v>4.1399999999999997</v>
      </c>
      <c r="H100" s="39">
        <v>6.48</v>
      </c>
      <c r="I100" s="39">
        <v>41.9</v>
      </c>
      <c r="J100" s="39">
        <v>242.46</v>
      </c>
      <c r="K100" s="40">
        <v>511</v>
      </c>
      <c r="L100" s="39"/>
    </row>
    <row r="101" spans="1:12" s="49" customFormat="1" ht="15.05" x14ac:dyDescent="0.3">
      <c r="A101" s="34"/>
      <c r="B101" s="35"/>
      <c r="C101" s="36"/>
      <c r="D101" s="41" t="s">
        <v>22</v>
      </c>
      <c r="E101" s="38" t="s">
        <v>45</v>
      </c>
      <c r="F101" s="39">
        <v>200</v>
      </c>
      <c r="G101" s="39">
        <v>0</v>
      </c>
      <c r="H101" s="39">
        <v>0</v>
      </c>
      <c r="I101" s="39">
        <v>9.9</v>
      </c>
      <c r="J101" s="39">
        <v>40</v>
      </c>
      <c r="K101" s="40">
        <v>685</v>
      </c>
      <c r="L101" s="39"/>
    </row>
    <row r="102" spans="1:12" s="49" customFormat="1" ht="24.9" x14ac:dyDescent="0.3">
      <c r="A102" s="34"/>
      <c r="B102" s="35"/>
      <c r="C102" s="36"/>
      <c r="D102" s="41" t="s">
        <v>23</v>
      </c>
      <c r="E102" s="38" t="s">
        <v>58</v>
      </c>
      <c r="F102" s="39">
        <v>70</v>
      </c>
      <c r="G102" s="39">
        <v>4</v>
      </c>
      <c r="H102" s="39">
        <v>0.7</v>
      </c>
      <c r="I102" s="39">
        <v>34</v>
      </c>
      <c r="J102" s="39">
        <v>171</v>
      </c>
      <c r="K102" s="40">
        <v>3</v>
      </c>
      <c r="L102" s="39"/>
    </row>
    <row r="103" spans="1:12" s="49" customFormat="1" ht="15.05" x14ac:dyDescent="0.3">
      <c r="A103" s="34"/>
      <c r="B103" s="35"/>
      <c r="C103" s="36"/>
      <c r="D103" s="41"/>
      <c r="E103" s="38"/>
      <c r="F103" s="39"/>
      <c r="G103" s="39"/>
      <c r="H103" s="39"/>
      <c r="I103" s="39"/>
      <c r="J103" s="39"/>
      <c r="K103" s="40"/>
      <c r="L103" s="39"/>
    </row>
    <row r="104" spans="1:12" s="49" customFormat="1" ht="15.05" x14ac:dyDescent="0.3">
      <c r="A104" s="34"/>
      <c r="B104" s="35"/>
      <c r="C104" s="36"/>
      <c r="D104" s="37"/>
      <c r="E104" s="38"/>
      <c r="F104" s="39"/>
      <c r="G104" s="39"/>
      <c r="H104" s="39"/>
      <c r="I104" s="39"/>
      <c r="J104" s="39"/>
      <c r="K104" s="40"/>
      <c r="L104" s="39"/>
    </row>
    <row r="105" spans="1:12" s="49" customFormat="1" ht="15.05" x14ac:dyDescent="0.3">
      <c r="A105" s="34"/>
      <c r="B105" s="35"/>
      <c r="C105" s="36"/>
      <c r="D105" s="37"/>
      <c r="E105" s="38"/>
      <c r="F105" s="39"/>
      <c r="G105" s="39"/>
      <c r="H105" s="39"/>
      <c r="I105" s="39"/>
      <c r="J105" s="39"/>
      <c r="K105" s="40"/>
      <c r="L105" s="39"/>
    </row>
    <row r="106" spans="1:12" s="49" customFormat="1" ht="15.05" x14ac:dyDescent="0.3">
      <c r="A106" s="42"/>
      <c r="B106" s="43"/>
      <c r="C106" s="44"/>
      <c r="D106" s="45" t="s">
        <v>33</v>
      </c>
      <c r="E106" s="46"/>
      <c r="F106" s="47">
        <f>SUM(F99:F105)</f>
        <v>550</v>
      </c>
      <c r="G106" s="47">
        <f t="shared" ref="G106:J106" si="34">SUM(G99:G105)</f>
        <v>18.71</v>
      </c>
      <c r="H106" s="47">
        <f t="shared" si="34"/>
        <v>20.279999999999998</v>
      </c>
      <c r="I106" s="47">
        <f t="shared" si="34"/>
        <v>93.6</v>
      </c>
      <c r="J106" s="47">
        <f t="shared" si="34"/>
        <v>607.46</v>
      </c>
      <c r="K106" s="48"/>
      <c r="L106" s="47">
        <f t="shared" ref="L106" si="35">SUM(L99:L105)</f>
        <v>82.5</v>
      </c>
    </row>
    <row r="107" spans="1:12" s="49" customFormat="1" ht="15.05" x14ac:dyDescent="0.3">
      <c r="A107" s="50">
        <f>A99</f>
        <v>2</v>
      </c>
      <c r="B107" s="51">
        <f>B99</f>
        <v>1</v>
      </c>
      <c r="C107" s="52" t="s">
        <v>25</v>
      </c>
      <c r="D107" s="41"/>
      <c r="E107" s="38"/>
      <c r="F107" s="39"/>
      <c r="G107" s="39"/>
      <c r="H107" s="39"/>
      <c r="I107" s="39"/>
      <c r="J107" s="39"/>
      <c r="K107" s="40"/>
      <c r="L107" s="39"/>
    </row>
    <row r="108" spans="1:12" s="49" customFormat="1" ht="15.05" x14ac:dyDescent="0.3">
      <c r="A108" s="34"/>
      <c r="B108" s="35"/>
      <c r="C108" s="36"/>
      <c r="D108" s="41" t="s">
        <v>27</v>
      </c>
      <c r="E108" s="38" t="s">
        <v>59</v>
      </c>
      <c r="F108" s="39">
        <v>200</v>
      </c>
      <c r="G108" s="39">
        <v>0.82</v>
      </c>
      <c r="H108" s="39">
        <v>3.62</v>
      </c>
      <c r="I108" s="39">
        <v>19.72</v>
      </c>
      <c r="J108" s="39">
        <v>94.99</v>
      </c>
      <c r="K108" s="40">
        <v>63</v>
      </c>
      <c r="L108" s="39">
        <v>93.5</v>
      </c>
    </row>
    <row r="109" spans="1:12" s="49" customFormat="1" ht="15.05" x14ac:dyDescent="0.3">
      <c r="A109" s="34"/>
      <c r="B109" s="35"/>
      <c r="C109" s="36"/>
      <c r="D109" s="41" t="s">
        <v>28</v>
      </c>
      <c r="E109" s="38" t="s">
        <v>92</v>
      </c>
      <c r="F109" s="39">
        <v>100</v>
      </c>
      <c r="G109" s="39">
        <v>11.12</v>
      </c>
      <c r="H109" s="39">
        <v>13.6</v>
      </c>
      <c r="I109" s="39">
        <v>9</v>
      </c>
      <c r="J109" s="39">
        <v>202.89</v>
      </c>
      <c r="K109" s="40">
        <v>128</v>
      </c>
      <c r="L109" s="39"/>
    </row>
    <row r="110" spans="1:12" s="49" customFormat="1" ht="15.05" x14ac:dyDescent="0.3">
      <c r="A110" s="34"/>
      <c r="B110" s="35"/>
      <c r="C110" s="36"/>
      <c r="D110" s="41" t="s">
        <v>29</v>
      </c>
      <c r="E110" s="38" t="s">
        <v>93</v>
      </c>
      <c r="F110" s="39">
        <v>150</v>
      </c>
      <c r="G110" s="39">
        <v>3.08</v>
      </c>
      <c r="H110" s="39">
        <v>4.92</v>
      </c>
      <c r="I110" s="39">
        <v>20</v>
      </c>
      <c r="J110" s="39">
        <v>199</v>
      </c>
      <c r="K110" s="40">
        <v>138</v>
      </c>
      <c r="L110" s="39"/>
    </row>
    <row r="111" spans="1:12" s="49" customFormat="1" ht="15.05" x14ac:dyDescent="0.3">
      <c r="A111" s="34"/>
      <c r="B111" s="35"/>
      <c r="C111" s="36"/>
      <c r="D111" s="41" t="s">
        <v>22</v>
      </c>
      <c r="E111" s="38" t="s">
        <v>45</v>
      </c>
      <c r="F111" s="39">
        <v>200</v>
      </c>
      <c r="G111" s="39">
        <v>0</v>
      </c>
      <c r="H111" s="39">
        <v>0</v>
      </c>
      <c r="I111" s="39">
        <v>9.9</v>
      </c>
      <c r="J111" s="39">
        <v>40</v>
      </c>
      <c r="K111" s="40">
        <v>685</v>
      </c>
      <c r="L111" s="39"/>
    </row>
    <row r="112" spans="1:12" s="49" customFormat="1" ht="24.9" x14ac:dyDescent="0.3">
      <c r="A112" s="34"/>
      <c r="B112" s="35"/>
      <c r="C112" s="36"/>
      <c r="D112" s="41" t="s">
        <v>31</v>
      </c>
      <c r="E112" s="38" t="s">
        <v>60</v>
      </c>
      <c r="F112" s="39">
        <v>50</v>
      </c>
      <c r="G112" s="39">
        <v>3</v>
      </c>
      <c r="H112" s="39">
        <v>0.5</v>
      </c>
      <c r="I112" s="39">
        <v>24.3</v>
      </c>
      <c r="J112" s="39">
        <v>122</v>
      </c>
      <c r="K112" s="40">
        <v>3</v>
      </c>
      <c r="L112" s="39"/>
    </row>
    <row r="113" spans="1:12" s="49" customFormat="1" ht="15.05" x14ac:dyDescent="0.3">
      <c r="A113" s="34"/>
      <c r="B113" s="35"/>
      <c r="C113" s="36"/>
      <c r="D113" s="41"/>
      <c r="E113" s="38"/>
      <c r="F113" s="39"/>
      <c r="G113" s="39"/>
      <c r="H113" s="39"/>
      <c r="I113" s="39"/>
      <c r="J113" s="39"/>
      <c r="K113" s="40"/>
      <c r="L113" s="39"/>
    </row>
    <row r="114" spans="1:12" s="49" customFormat="1" ht="15.05" x14ac:dyDescent="0.3">
      <c r="A114" s="34"/>
      <c r="B114" s="35"/>
      <c r="C114" s="36"/>
      <c r="D114" s="37"/>
      <c r="E114" s="38"/>
      <c r="F114" s="39"/>
      <c r="G114" s="39"/>
      <c r="H114" s="39"/>
      <c r="I114" s="39"/>
      <c r="J114" s="39"/>
      <c r="K114" s="40"/>
      <c r="L114" s="39"/>
    </row>
    <row r="115" spans="1:12" s="49" customFormat="1" ht="15.05" x14ac:dyDescent="0.3">
      <c r="A115" s="34"/>
      <c r="B115" s="35"/>
      <c r="C115" s="36"/>
      <c r="D115" s="37"/>
      <c r="E115" s="38"/>
      <c r="F115" s="39"/>
      <c r="G115" s="39"/>
      <c r="H115" s="39"/>
      <c r="I115" s="39"/>
      <c r="J115" s="39"/>
      <c r="K115" s="40"/>
      <c r="L115" s="39"/>
    </row>
    <row r="116" spans="1:12" s="49" customFormat="1" ht="15.05" x14ac:dyDescent="0.3">
      <c r="A116" s="42"/>
      <c r="B116" s="43"/>
      <c r="C116" s="44"/>
      <c r="D116" s="45" t="s">
        <v>33</v>
      </c>
      <c r="E116" s="46"/>
      <c r="F116" s="47">
        <f>SUM(F107:F115)</f>
        <v>700</v>
      </c>
      <c r="G116" s="47">
        <f t="shared" ref="G116:J116" si="36">SUM(G107:G115)</f>
        <v>18.02</v>
      </c>
      <c r="H116" s="47">
        <f t="shared" si="36"/>
        <v>22.64</v>
      </c>
      <c r="I116" s="47">
        <f t="shared" si="36"/>
        <v>82.92</v>
      </c>
      <c r="J116" s="47">
        <f t="shared" si="36"/>
        <v>658.88</v>
      </c>
      <c r="K116" s="48"/>
      <c r="L116" s="47">
        <f t="shared" ref="L116" si="37">SUM(L107:L115)</f>
        <v>93.5</v>
      </c>
    </row>
    <row r="117" spans="1:12" s="49" customFormat="1" ht="15.75" thickBot="1" x14ac:dyDescent="0.25">
      <c r="A117" s="53">
        <f>A99</f>
        <v>2</v>
      </c>
      <c r="B117" s="54">
        <f>B99</f>
        <v>1</v>
      </c>
      <c r="C117" s="55" t="s">
        <v>4</v>
      </c>
      <c r="D117" s="56"/>
      <c r="E117" s="57"/>
      <c r="F117" s="58">
        <f>F106+F116</f>
        <v>1250</v>
      </c>
      <c r="G117" s="58">
        <f t="shared" ref="G117" si="38">G106+G116</f>
        <v>36.730000000000004</v>
      </c>
      <c r="H117" s="58">
        <f t="shared" ref="H117" si="39">H106+H116</f>
        <v>42.92</v>
      </c>
      <c r="I117" s="58">
        <f t="shared" ref="I117" si="40">I106+I116</f>
        <v>176.51999999999998</v>
      </c>
      <c r="J117" s="58">
        <f t="shared" ref="J117:L117" si="41">J106+J116</f>
        <v>1266.3400000000001</v>
      </c>
      <c r="K117" s="58"/>
      <c r="L117" s="58">
        <f t="shared" si="41"/>
        <v>176</v>
      </c>
    </row>
    <row r="118" spans="1:12" s="49" customFormat="1" ht="15.05" x14ac:dyDescent="0.3">
      <c r="A118" s="59">
        <v>2</v>
      </c>
      <c r="B118" s="35">
        <v>2</v>
      </c>
      <c r="C118" s="29" t="s">
        <v>20</v>
      </c>
      <c r="D118" s="30" t="s">
        <v>21</v>
      </c>
      <c r="E118" s="31" t="s">
        <v>48</v>
      </c>
      <c r="F118" s="32">
        <v>180</v>
      </c>
      <c r="G118" s="32">
        <v>17.5</v>
      </c>
      <c r="H118" s="32">
        <v>5.8</v>
      </c>
      <c r="I118" s="32">
        <v>14.58</v>
      </c>
      <c r="J118" s="32">
        <v>182</v>
      </c>
      <c r="K118" s="33">
        <v>97</v>
      </c>
      <c r="L118" s="32">
        <v>82.5</v>
      </c>
    </row>
    <row r="119" spans="1:12" s="49" customFormat="1" ht="15.05" x14ac:dyDescent="0.3">
      <c r="A119" s="59"/>
      <c r="B119" s="35"/>
      <c r="C119" s="36"/>
      <c r="D119" s="37" t="s">
        <v>26</v>
      </c>
      <c r="E119" s="38" t="s">
        <v>62</v>
      </c>
      <c r="F119" s="39">
        <v>60</v>
      </c>
      <c r="G119" s="39">
        <v>0.78</v>
      </c>
      <c r="H119" s="39">
        <v>2.7</v>
      </c>
      <c r="I119" s="39">
        <v>4.5599999999999996</v>
      </c>
      <c r="J119" s="39">
        <v>45.66</v>
      </c>
      <c r="K119" s="40">
        <v>78</v>
      </c>
      <c r="L119" s="39"/>
    </row>
    <row r="120" spans="1:12" s="49" customFormat="1" ht="15.05" x14ac:dyDescent="0.3">
      <c r="A120" s="59"/>
      <c r="B120" s="35"/>
      <c r="C120" s="36"/>
      <c r="D120" s="41" t="s">
        <v>22</v>
      </c>
      <c r="E120" s="38" t="s">
        <v>61</v>
      </c>
      <c r="F120" s="39">
        <v>200</v>
      </c>
      <c r="G120" s="39">
        <v>4.5999999999999996</v>
      </c>
      <c r="H120" s="39">
        <v>4.4000000000000004</v>
      </c>
      <c r="I120" s="39">
        <v>12.5</v>
      </c>
      <c r="J120" s="39">
        <v>107.2</v>
      </c>
      <c r="K120" s="40">
        <v>693</v>
      </c>
      <c r="L120" s="39"/>
    </row>
    <row r="121" spans="1:12" s="49" customFormat="1" ht="24.9" x14ac:dyDescent="0.3">
      <c r="A121" s="59"/>
      <c r="B121" s="35"/>
      <c r="C121" s="36"/>
      <c r="D121" s="41" t="s">
        <v>23</v>
      </c>
      <c r="E121" s="38" t="s">
        <v>60</v>
      </c>
      <c r="F121" s="39">
        <v>60</v>
      </c>
      <c r="G121" s="39">
        <v>3</v>
      </c>
      <c r="H121" s="39">
        <v>0.5</v>
      </c>
      <c r="I121" s="39">
        <v>24.3</v>
      </c>
      <c r="J121" s="39">
        <v>122</v>
      </c>
      <c r="K121" s="40">
        <v>3</v>
      </c>
      <c r="L121" s="39"/>
    </row>
    <row r="122" spans="1:12" s="49" customFormat="1" ht="15.05" x14ac:dyDescent="0.3">
      <c r="A122" s="59"/>
      <c r="B122" s="35"/>
      <c r="C122" s="36"/>
      <c r="D122" s="41" t="s">
        <v>24</v>
      </c>
      <c r="E122" s="38"/>
      <c r="F122" s="39"/>
      <c r="G122" s="39"/>
      <c r="H122" s="39"/>
      <c r="I122" s="39"/>
      <c r="J122" s="39"/>
      <c r="K122" s="40"/>
      <c r="L122" s="39"/>
    </row>
    <row r="123" spans="1:12" s="49" customFormat="1" ht="15.05" x14ac:dyDescent="0.3">
      <c r="A123" s="59"/>
      <c r="B123" s="35"/>
      <c r="C123" s="36"/>
      <c r="D123" s="37"/>
      <c r="E123" s="38"/>
      <c r="F123" s="39"/>
      <c r="G123" s="39"/>
      <c r="H123" s="39"/>
      <c r="I123" s="39"/>
      <c r="J123" s="39"/>
      <c r="K123" s="40"/>
      <c r="L123" s="39"/>
    </row>
    <row r="124" spans="1:12" s="49" customFormat="1" ht="15.05" x14ac:dyDescent="0.3">
      <c r="A124" s="59"/>
      <c r="B124" s="35"/>
      <c r="C124" s="36"/>
      <c r="D124" s="37"/>
      <c r="E124" s="38"/>
      <c r="F124" s="39"/>
      <c r="G124" s="39"/>
      <c r="H124" s="39"/>
      <c r="I124" s="39"/>
      <c r="J124" s="39"/>
      <c r="K124" s="40"/>
      <c r="L124" s="39"/>
    </row>
    <row r="125" spans="1:12" s="49" customFormat="1" ht="15.05" x14ac:dyDescent="0.3">
      <c r="A125" s="60"/>
      <c r="B125" s="43"/>
      <c r="C125" s="44"/>
      <c r="D125" s="45" t="s">
        <v>33</v>
      </c>
      <c r="E125" s="46"/>
      <c r="F125" s="47">
        <f>SUM(F118:F124)</f>
        <v>500</v>
      </c>
      <c r="G125" s="47">
        <f t="shared" ref="G125:J125" si="42">SUM(G118:G124)</f>
        <v>25.880000000000003</v>
      </c>
      <c r="H125" s="47">
        <f t="shared" si="42"/>
        <v>13.4</v>
      </c>
      <c r="I125" s="47">
        <f t="shared" si="42"/>
        <v>55.94</v>
      </c>
      <c r="J125" s="47">
        <f t="shared" si="42"/>
        <v>456.86</v>
      </c>
      <c r="K125" s="48"/>
      <c r="L125" s="47">
        <f t="shared" ref="L125" si="43">SUM(L118:L124)</f>
        <v>82.5</v>
      </c>
    </row>
    <row r="126" spans="1:12" s="49" customFormat="1" ht="15.05" x14ac:dyDescent="0.3">
      <c r="A126" s="51">
        <f>A118</f>
        <v>2</v>
      </c>
      <c r="B126" s="51">
        <f>B118</f>
        <v>2</v>
      </c>
      <c r="C126" s="52" t="s">
        <v>25</v>
      </c>
      <c r="D126" s="41" t="s">
        <v>26</v>
      </c>
      <c r="E126" s="38"/>
      <c r="F126" s="39"/>
      <c r="G126" s="39"/>
      <c r="H126" s="39"/>
      <c r="I126" s="39"/>
      <c r="J126" s="39"/>
      <c r="K126" s="40"/>
      <c r="L126" s="39">
        <v>93.5</v>
      </c>
    </row>
    <row r="127" spans="1:12" s="49" customFormat="1" ht="15.05" x14ac:dyDescent="0.3">
      <c r="A127" s="59"/>
      <c r="B127" s="35"/>
      <c r="C127" s="36"/>
      <c r="D127" s="41" t="s">
        <v>27</v>
      </c>
      <c r="E127" s="38" t="s">
        <v>94</v>
      </c>
      <c r="F127" s="39">
        <v>210</v>
      </c>
      <c r="G127" s="39">
        <v>1.72</v>
      </c>
      <c r="H127" s="39">
        <v>4.24</v>
      </c>
      <c r="I127" s="39">
        <v>12.42</v>
      </c>
      <c r="J127" s="39">
        <v>96.92</v>
      </c>
      <c r="K127" s="40">
        <v>54</v>
      </c>
      <c r="L127" s="39"/>
    </row>
    <row r="128" spans="1:12" s="49" customFormat="1" ht="15.05" x14ac:dyDescent="0.3">
      <c r="A128" s="59"/>
      <c r="B128" s="35"/>
      <c r="C128" s="36"/>
      <c r="D128" s="41" t="s">
        <v>28</v>
      </c>
      <c r="E128" s="38" t="s">
        <v>73</v>
      </c>
      <c r="F128" s="39">
        <v>90</v>
      </c>
      <c r="G128" s="39">
        <v>13.63</v>
      </c>
      <c r="H128" s="39">
        <v>1.67</v>
      </c>
      <c r="I128" s="39">
        <v>2.4700000000000002</v>
      </c>
      <c r="J128" s="39">
        <v>79.13</v>
      </c>
      <c r="K128" s="40">
        <v>95</v>
      </c>
      <c r="L128" s="39"/>
    </row>
    <row r="129" spans="1:12" s="49" customFormat="1" ht="15.05" x14ac:dyDescent="0.3">
      <c r="A129" s="59"/>
      <c r="B129" s="35"/>
      <c r="C129" s="36"/>
      <c r="D129" s="41" t="s">
        <v>29</v>
      </c>
      <c r="E129" s="38" t="s">
        <v>50</v>
      </c>
      <c r="F129" s="39">
        <v>155</v>
      </c>
      <c r="G129" s="39">
        <v>8.1999999999999993</v>
      </c>
      <c r="H129" s="39">
        <v>6.9</v>
      </c>
      <c r="I129" s="39">
        <v>35.9</v>
      </c>
      <c r="J129" s="39">
        <v>238.9</v>
      </c>
      <c r="K129" s="40">
        <v>173</v>
      </c>
      <c r="L129" s="39"/>
    </row>
    <row r="130" spans="1:12" s="49" customFormat="1" ht="15.05" x14ac:dyDescent="0.3">
      <c r="A130" s="59"/>
      <c r="B130" s="35"/>
      <c r="C130" s="36"/>
      <c r="D130" s="41" t="s">
        <v>30</v>
      </c>
      <c r="E130" s="38" t="s">
        <v>95</v>
      </c>
      <c r="F130" s="39">
        <v>200</v>
      </c>
      <c r="G130" s="39">
        <v>0.2</v>
      </c>
      <c r="H130" s="39">
        <v>0.1</v>
      </c>
      <c r="I130" s="39">
        <v>17.2</v>
      </c>
      <c r="J130" s="39">
        <v>68</v>
      </c>
      <c r="K130" s="40">
        <v>631</v>
      </c>
      <c r="L130" s="39"/>
    </row>
    <row r="131" spans="1:12" s="49" customFormat="1" ht="24.9" x14ac:dyDescent="0.3">
      <c r="A131" s="59"/>
      <c r="B131" s="35"/>
      <c r="C131" s="36"/>
      <c r="D131" s="41" t="s">
        <v>31</v>
      </c>
      <c r="E131" s="38" t="s">
        <v>60</v>
      </c>
      <c r="F131" s="39">
        <v>60</v>
      </c>
      <c r="G131" s="39">
        <v>4</v>
      </c>
      <c r="H131" s="39">
        <v>0.6</v>
      </c>
      <c r="I131" s="39">
        <v>29.2</v>
      </c>
      <c r="J131" s="39">
        <v>146</v>
      </c>
      <c r="K131" s="40">
        <v>3</v>
      </c>
      <c r="L131" s="39"/>
    </row>
    <row r="132" spans="1:12" s="49" customFormat="1" ht="15.05" x14ac:dyDescent="0.3">
      <c r="A132" s="59"/>
      <c r="B132" s="35"/>
      <c r="C132" s="36"/>
      <c r="D132" s="41"/>
      <c r="E132" s="38"/>
      <c r="F132" s="39"/>
      <c r="G132" s="39"/>
      <c r="H132" s="39"/>
      <c r="I132" s="39"/>
      <c r="J132" s="39"/>
      <c r="K132" s="40"/>
      <c r="L132" s="39"/>
    </row>
    <row r="133" spans="1:12" s="49" customFormat="1" ht="15.05" x14ac:dyDescent="0.3">
      <c r="A133" s="59"/>
      <c r="B133" s="35"/>
      <c r="C133" s="36"/>
      <c r="D133" s="37"/>
      <c r="E133" s="38"/>
      <c r="F133" s="39"/>
      <c r="G133" s="39"/>
      <c r="H133" s="39"/>
      <c r="I133" s="39"/>
      <c r="J133" s="39"/>
      <c r="K133" s="40"/>
      <c r="L133" s="39"/>
    </row>
    <row r="134" spans="1:12" s="49" customFormat="1" ht="15.05" x14ac:dyDescent="0.3">
      <c r="A134" s="59"/>
      <c r="B134" s="35"/>
      <c r="C134" s="36"/>
      <c r="D134" s="37"/>
      <c r="E134" s="38"/>
      <c r="F134" s="39"/>
      <c r="G134" s="39"/>
      <c r="H134" s="39"/>
      <c r="I134" s="39"/>
      <c r="J134" s="39"/>
      <c r="K134" s="40"/>
      <c r="L134" s="39"/>
    </row>
    <row r="135" spans="1:12" s="49" customFormat="1" ht="15.05" x14ac:dyDescent="0.3">
      <c r="A135" s="60"/>
      <c r="B135" s="43"/>
      <c r="C135" s="44"/>
      <c r="D135" s="45" t="s">
        <v>33</v>
      </c>
      <c r="E135" s="46"/>
      <c r="F135" s="47">
        <f>SUM(F126:F134)</f>
        <v>715</v>
      </c>
      <c r="G135" s="47">
        <f t="shared" ref="G135:J135" si="44">SUM(G126:G134)</f>
        <v>27.75</v>
      </c>
      <c r="H135" s="47">
        <f t="shared" si="44"/>
        <v>13.51</v>
      </c>
      <c r="I135" s="47">
        <f t="shared" si="44"/>
        <v>97.19</v>
      </c>
      <c r="J135" s="47">
        <f t="shared" si="44"/>
        <v>628.95000000000005</v>
      </c>
      <c r="K135" s="48"/>
      <c r="L135" s="47">
        <f t="shared" ref="L135" si="45">SUM(L126:L134)</f>
        <v>93.5</v>
      </c>
    </row>
    <row r="136" spans="1:12" s="49" customFormat="1" ht="15.75" thickBot="1" x14ac:dyDescent="0.25">
      <c r="A136" s="61">
        <f>A118</f>
        <v>2</v>
      </c>
      <c r="B136" s="61">
        <f>B118</f>
        <v>2</v>
      </c>
      <c r="C136" s="55" t="s">
        <v>4</v>
      </c>
      <c r="D136" s="56"/>
      <c r="E136" s="57"/>
      <c r="F136" s="58">
        <f>F125+F135</f>
        <v>1215</v>
      </c>
      <c r="G136" s="58">
        <f t="shared" ref="G136" si="46">G125+G135</f>
        <v>53.63</v>
      </c>
      <c r="H136" s="58">
        <f t="shared" ref="H136" si="47">H125+H135</f>
        <v>26.91</v>
      </c>
      <c r="I136" s="58">
        <f t="shared" ref="I136" si="48">I125+I135</f>
        <v>153.13</v>
      </c>
      <c r="J136" s="58">
        <f t="shared" ref="J136:L136" si="49">J125+J135</f>
        <v>1085.81</v>
      </c>
      <c r="K136" s="58"/>
      <c r="L136" s="58">
        <f t="shared" si="49"/>
        <v>176</v>
      </c>
    </row>
    <row r="137" spans="1:12" s="49" customFormat="1" ht="15.05" x14ac:dyDescent="0.3">
      <c r="A137" s="27">
        <v>2</v>
      </c>
      <c r="B137" s="28">
        <v>3</v>
      </c>
      <c r="C137" s="29" t="s">
        <v>20</v>
      </c>
      <c r="D137" s="30" t="s">
        <v>21</v>
      </c>
      <c r="E137" s="31" t="s">
        <v>87</v>
      </c>
      <c r="F137" s="32">
        <v>100</v>
      </c>
      <c r="G137" s="32">
        <v>8.4</v>
      </c>
      <c r="H137" s="32">
        <v>13.28</v>
      </c>
      <c r="I137" s="32">
        <v>10.07</v>
      </c>
      <c r="J137" s="32">
        <v>193.38</v>
      </c>
      <c r="K137" s="33">
        <v>106</v>
      </c>
      <c r="L137" s="32">
        <v>82.5</v>
      </c>
    </row>
    <row r="138" spans="1:12" s="49" customFormat="1" ht="15.05" x14ac:dyDescent="0.3">
      <c r="A138" s="34"/>
      <c r="B138" s="35"/>
      <c r="C138" s="36"/>
      <c r="D138" s="37" t="s">
        <v>29</v>
      </c>
      <c r="E138" s="38" t="s">
        <v>63</v>
      </c>
      <c r="F138" s="39">
        <v>150</v>
      </c>
      <c r="G138" s="39">
        <v>5.7</v>
      </c>
      <c r="H138" s="39">
        <v>5.5</v>
      </c>
      <c r="I138" s="39">
        <v>36.5</v>
      </c>
      <c r="J138" s="39">
        <v>218</v>
      </c>
      <c r="K138" s="40">
        <v>212</v>
      </c>
      <c r="L138" s="39"/>
    </row>
    <row r="139" spans="1:12" s="49" customFormat="1" ht="15.05" x14ac:dyDescent="0.3">
      <c r="A139" s="34"/>
      <c r="B139" s="35"/>
      <c r="C139" s="36"/>
      <c r="D139" s="41" t="s">
        <v>30</v>
      </c>
      <c r="E139" s="38" t="s">
        <v>96</v>
      </c>
      <c r="F139" s="39">
        <v>200</v>
      </c>
      <c r="G139" s="39">
        <v>0</v>
      </c>
      <c r="H139" s="39">
        <v>0</v>
      </c>
      <c r="I139" s="39">
        <v>5.2</v>
      </c>
      <c r="J139" s="39">
        <v>21.2</v>
      </c>
      <c r="K139" s="40">
        <v>648</v>
      </c>
      <c r="L139" s="39"/>
    </row>
    <row r="140" spans="1:12" s="49" customFormat="1" ht="26.2" customHeight="1" x14ac:dyDescent="0.3">
      <c r="A140" s="34"/>
      <c r="B140" s="35"/>
      <c r="C140" s="36"/>
      <c r="D140" s="41" t="s">
        <v>23</v>
      </c>
      <c r="E140" s="38" t="s">
        <v>60</v>
      </c>
      <c r="F140" s="39">
        <v>50</v>
      </c>
      <c r="G140" s="39">
        <v>3.3</v>
      </c>
      <c r="H140" s="39">
        <v>0.5</v>
      </c>
      <c r="I140" s="39">
        <v>24.3</v>
      </c>
      <c r="J140" s="39">
        <v>122</v>
      </c>
      <c r="K140" s="40">
        <v>3</v>
      </c>
      <c r="L140" s="39"/>
    </row>
    <row r="141" spans="1:12" s="49" customFormat="1" ht="15.05" x14ac:dyDescent="0.3">
      <c r="A141" s="34"/>
      <c r="B141" s="35"/>
      <c r="C141" s="36"/>
      <c r="D141" s="41"/>
      <c r="E141" s="38"/>
      <c r="F141" s="39"/>
      <c r="G141" s="39"/>
      <c r="H141" s="39"/>
      <c r="I141" s="39"/>
      <c r="J141" s="39"/>
      <c r="K141" s="40"/>
      <c r="L141" s="39"/>
    </row>
    <row r="142" spans="1:12" s="49" customFormat="1" ht="15.05" x14ac:dyDescent="0.3">
      <c r="A142" s="34"/>
      <c r="B142" s="35"/>
      <c r="C142" s="36"/>
      <c r="D142" s="37"/>
      <c r="E142" s="38"/>
      <c r="F142" s="39"/>
      <c r="G142" s="39"/>
      <c r="H142" s="39"/>
      <c r="I142" s="39"/>
      <c r="J142" s="39"/>
      <c r="K142" s="40"/>
      <c r="L142" s="39"/>
    </row>
    <row r="143" spans="1:12" s="49" customFormat="1" ht="15.05" x14ac:dyDescent="0.3">
      <c r="A143" s="34"/>
      <c r="B143" s="35"/>
      <c r="C143" s="36"/>
      <c r="D143" s="37"/>
      <c r="E143" s="38"/>
      <c r="F143" s="39"/>
      <c r="G143" s="39"/>
      <c r="H143" s="39"/>
      <c r="I143" s="39"/>
      <c r="J143" s="39"/>
      <c r="K143" s="40"/>
      <c r="L143" s="39"/>
    </row>
    <row r="144" spans="1:12" s="49" customFormat="1" ht="15.05" x14ac:dyDescent="0.3">
      <c r="A144" s="42"/>
      <c r="B144" s="43"/>
      <c r="C144" s="44"/>
      <c r="D144" s="45" t="s">
        <v>33</v>
      </c>
      <c r="E144" s="46"/>
      <c r="F144" s="47">
        <f>SUM(F137:F143)</f>
        <v>500</v>
      </c>
      <c r="G144" s="47">
        <f t="shared" ref="G144:J144" si="50">SUM(G137:G143)</f>
        <v>17.400000000000002</v>
      </c>
      <c r="H144" s="47">
        <f t="shared" si="50"/>
        <v>19.28</v>
      </c>
      <c r="I144" s="47">
        <f t="shared" si="50"/>
        <v>76.070000000000007</v>
      </c>
      <c r="J144" s="47">
        <f t="shared" si="50"/>
        <v>554.57999999999993</v>
      </c>
      <c r="K144" s="48"/>
      <c r="L144" s="47">
        <f t="shared" ref="L144" si="51">SUM(L137:L143)</f>
        <v>82.5</v>
      </c>
    </row>
    <row r="145" spans="1:12" s="49" customFormat="1" ht="15.05" x14ac:dyDescent="0.3">
      <c r="A145" s="50">
        <f>A137</f>
        <v>2</v>
      </c>
      <c r="B145" s="51">
        <f>B137</f>
        <v>3</v>
      </c>
      <c r="C145" s="52" t="s">
        <v>25</v>
      </c>
      <c r="D145" s="41" t="s">
        <v>26</v>
      </c>
      <c r="E145" s="38"/>
      <c r="F145" s="39"/>
      <c r="G145" s="39"/>
      <c r="H145" s="39"/>
      <c r="I145" s="39"/>
      <c r="J145" s="39"/>
      <c r="K145" s="40"/>
      <c r="L145" s="39"/>
    </row>
    <row r="146" spans="1:12" s="49" customFormat="1" ht="15.05" x14ac:dyDescent="0.3">
      <c r="A146" s="34"/>
      <c r="B146" s="35"/>
      <c r="C146" s="36"/>
      <c r="D146" s="41" t="s">
        <v>27</v>
      </c>
      <c r="E146" s="38" t="s">
        <v>88</v>
      </c>
      <c r="F146" s="39">
        <v>200</v>
      </c>
      <c r="G146" s="39">
        <v>5.51</v>
      </c>
      <c r="H146" s="39">
        <v>4.74</v>
      </c>
      <c r="I146" s="39">
        <v>25.74</v>
      </c>
      <c r="J146" s="39">
        <v>150</v>
      </c>
      <c r="K146" s="40">
        <v>63</v>
      </c>
      <c r="L146" s="39">
        <v>93.5</v>
      </c>
    </row>
    <row r="147" spans="1:12" s="49" customFormat="1" ht="15.05" x14ac:dyDescent="0.3">
      <c r="A147" s="34"/>
      <c r="B147" s="35"/>
      <c r="C147" s="36"/>
      <c r="D147" s="41" t="s">
        <v>28</v>
      </c>
      <c r="E147" s="38" t="s">
        <v>97</v>
      </c>
      <c r="F147" s="39">
        <v>100</v>
      </c>
      <c r="G147" s="39">
        <v>8.4499999999999993</v>
      </c>
      <c r="H147" s="39">
        <v>9.33</v>
      </c>
      <c r="I147" s="39">
        <v>12.68</v>
      </c>
      <c r="J147" s="39">
        <v>169</v>
      </c>
      <c r="K147" s="40" t="s">
        <v>98</v>
      </c>
      <c r="L147" s="39"/>
    </row>
    <row r="148" spans="1:12" s="49" customFormat="1" ht="15.05" x14ac:dyDescent="0.3">
      <c r="A148" s="34"/>
      <c r="B148" s="35"/>
      <c r="C148" s="36"/>
      <c r="D148" s="41" t="s">
        <v>29</v>
      </c>
      <c r="E148" s="38" t="s">
        <v>64</v>
      </c>
      <c r="F148" s="39">
        <v>150</v>
      </c>
      <c r="G148" s="39">
        <v>3.08</v>
      </c>
      <c r="H148" s="39">
        <v>4.92</v>
      </c>
      <c r="I148" s="39">
        <v>20</v>
      </c>
      <c r="J148" s="39">
        <v>199</v>
      </c>
      <c r="K148" s="40">
        <v>138</v>
      </c>
      <c r="L148" s="39"/>
    </row>
    <row r="149" spans="1:12" s="49" customFormat="1" ht="15.05" x14ac:dyDescent="0.3">
      <c r="A149" s="34"/>
      <c r="B149" s="35"/>
      <c r="C149" s="36"/>
      <c r="D149" s="41" t="s">
        <v>22</v>
      </c>
      <c r="E149" s="38" t="s">
        <v>65</v>
      </c>
      <c r="F149" s="39">
        <v>200</v>
      </c>
      <c r="G149" s="39">
        <v>0</v>
      </c>
      <c r="H149" s="39">
        <v>0</v>
      </c>
      <c r="I149" s="39">
        <v>9.98</v>
      </c>
      <c r="J149" s="39">
        <v>40</v>
      </c>
      <c r="K149" s="40">
        <v>685</v>
      </c>
      <c r="L149" s="39"/>
    </row>
    <row r="150" spans="1:12" s="49" customFormat="1" ht="24.9" x14ac:dyDescent="0.3">
      <c r="A150" s="34"/>
      <c r="B150" s="35"/>
      <c r="C150" s="36"/>
      <c r="D150" s="41" t="s">
        <v>31</v>
      </c>
      <c r="E150" s="38" t="s">
        <v>60</v>
      </c>
      <c r="F150" s="39">
        <v>60</v>
      </c>
      <c r="G150" s="39">
        <v>4</v>
      </c>
      <c r="H150" s="39">
        <v>0.6</v>
      </c>
      <c r="I150" s="39">
        <v>29.2</v>
      </c>
      <c r="J150" s="39">
        <v>146</v>
      </c>
      <c r="K150" s="40">
        <v>3</v>
      </c>
      <c r="L150" s="39"/>
    </row>
    <row r="151" spans="1:12" s="49" customFormat="1" ht="15.05" x14ac:dyDescent="0.3">
      <c r="A151" s="34"/>
      <c r="B151" s="35"/>
      <c r="C151" s="36"/>
      <c r="D151" s="41"/>
      <c r="E151" s="38"/>
      <c r="F151" s="39"/>
      <c r="G151" s="39"/>
      <c r="H151" s="39"/>
      <c r="I151" s="39"/>
      <c r="J151" s="39"/>
      <c r="K151" s="40"/>
      <c r="L151" s="39"/>
    </row>
    <row r="152" spans="1:12" s="49" customFormat="1" ht="15.05" x14ac:dyDescent="0.3">
      <c r="A152" s="34"/>
      <c r="B152" s="35"/>
      <c r="C152" s="36"/>
      <c r="D152" s="37"/>
      <c r="E152" s="38"/>
      <c r="F152" s="39"/>
      <c r="G152" s="39"/>
      <c r="H152" s="39"/>
      <c r="I152" s="39"/>
      <c r="J152" s="39"/>
      <c r="K152" s="40"/>
      <c r="L152" s="39"/>
    </row>
    <row r="153" spans="1:12" s="49" customFormat="1" ht="15.05" x14ac:dyDescent="0.3">
      <c r="A153" s="34"/>
      <c r="B153" s="35"/>
      <c r="C153" s="36"/>
      <c r="D153" s="37"/>
      <c r="E153" s="38"/>
      <c r="F153" s="39"/>
      <c r="G153" s="39"/>
      <c r="H153" s="39"/>
      <c r="I153" s="39"/>
      <c r="J153" s="39"/>
      <c r="K153" s="40"/>
      <c r="L153" s="39"/>
    </row>
    <row r="154" spans="1:12" s="49" customFormat="1" ht="15.05" x14ac:dyDescent="0.3">
      <c r="A154" s="42"/>
      <c r="B154" s="43"/>
      <c r="C154" s="44"/>
      <c r="D154" s="45" t="s">
        <v>33</v>
      </c>
      <c r="E154" s="46"/>
      <c r="F154" s="47">
        <f>SUM(F145:F153)</f>
        <v>710</v>
      </c>
      <c r="G154" s="47">
        <f t="shared" ref="G154:J154" si="52">SUM(G145:G153)</f>
        <v>21.04</v>
      </c>
      <c r="H154" s="47">
        <f t="shared" si="52"/>
        <v>19.590000000000003</v>
      </c>
      <c r="I154" s="47">
        <f t="shared" si="52"/>
        <v>97.600000000000009</v>
      </c>
      <c r="J154" s="47">
        <f t="shared" si="52"/>
        <v>704</v>
      </c>
      <c r="K154" s="48"/>
      <c r="L154" s="47">
        <f t="shared" ref="L154" si="53">SUM(L145:L153)</f>
        <v>93.5</v>
      </c>
    </row>
    <row r="155" spans="1:12" s="49" customFormat="1" ht="15.75" thickBot="1" x14ac:dyDescent="0.25">
      <c r="A155" s="53">
        <f>A137</f>
        <v>2</v>
      </c>
      <c r="B155" s="54">
        <f>B137</f>
        <v>3</v>
      </c>
      <c r="C155" s="55" t="s">
        <v>4</v>
      </c>
      <c r="D155" s="56"/>
      <c r="E155" s="57"/>
      <c r="F155" s="58">
        <f>F144+F154</f>
        <v>1210</v>
      </c>
      <c r="G155" s="58">
        <f t="shared" ref="G155" si="54">G144+G154</f>
        <v>38.44</v>
      </c>
      <c r="H155" s="58">
        <f t="shared" ref="H155" si="55">H144+H154</f>
        <v>38.870000000000005</v>
      </c>
      <c r="I155" s="58">
        <f t="shared" ref="I155" si="56">I144+I154</f>
        <v>173.67000000000002</v>
      </c>
      <c r="J155" s="58">
        <f t="shared" ref="J155:L155" si="57">J144+J154</f>
        <v>1258.58</v>
      </c>
      <c r="K155" s="58"/>
      <c r="L155" s="58">
        <f t="shared" si="57"/>
        <v>176</v>
      </c>
    </row>
    <row r="156" spans="1:12" s="49" customFormat="1" ht="15.05" x14ac:dyDescent="0.3">
      <c r="A156" s="27">
        <v>2</v>
      </c>
      <c r="B156" s="28">
        <v>4</v>
      </c>
      <c r="C156" s="29" t="s">
        <v>20</v>
      </c>
      <c r="D156" s="30" t="s">
        <v>29</v>
      </c>
      <c r="E156" s="31" t="s">
        <v>50</v>
      </c>
      <c r="F156" s="32">
        <v>150</v>
      </c>
      <c r="G156" s="32">
        <v>8.1999999999999993</v>
      </c>
      <c r="H156" s="32">
        <v>6.9</v>
      </c>
      <c r="I156" s="32">
        <v>35.9</v>
      </c>
      <c r="J156" s="32">
        <v>238.9</v>
      </c>
      <c r="K156" s="33">
        <v>173</v>
      </c>
      <c r="L156" s="32">
        <v>82.5</v>
      </c>
    </row>
    <row r="157" spans="1:12" s="49" customFormat="1" ht="15.05" x14ac:dyDescent="0.3">
      <c r="A157" s="34"/>
      <c r="B157" s="35"/>
      <c r="C157" s="36"/>
      <c r="D157" s="37" t="s">
        <v>21</v>
      </c>
      <c r="E157" s="38" t="s">
        <v>86</v>
      </c>
      <c r="F157" s="39">
        <v>90</v>
      </c>
      <c r="G157" s="39">
        <v>22.03</v>
      </c>
      <c r="H157" s="39">
        <v>19.989999999999998</v>
      </c>
      <c r="I157" s="39">
        <v>3.26</v>
      </c>
      <c r="J157" s="39">
        <v>280</v>
      </c>
      <c r="K157" s="40">
        <v>233</v>
      </c>
      <c r="L157" s="39"/>
    </row>
    <row r="158" spans="1:12" s="49" customFormat="1" ht="15.05" x14ac:dyDescent="0.3">
      <c r="A158" s="34"/>
      <c r="B158" s="35"/>
      <c r="C158" s="36"/>
      <c r="D158" s="41" t="s">
        <v>22</v>
      </c>
      <c r="E158" s="38" t="s">
        <v>65</v>
      </c>
      <c r="F158" s="39">
        <v>200</v>
      </c>
      <c r="G158" s="39">
        <v>0</v>
      </c>
      <c r="H158" s="39">
        <v>0</v>
      </c>
      <c r="I158" s="39">
        <v>9.98</v>
      </c>
      <c r="J158" s="39">
        <v>40</v>
      </c>
      <c r="K158" s="40">
        <v>685</v>
      </c>
      <c r="L158" s="39"/>
    </row>
    <row r="159" spans="1:12" s="49" customFormat="1" ht="24.9" x14ac:dyDescent="0.3">
      <c r="A159" s="34"/>
      <c r="B159" s="35"/>
      <c r="C159" s="36"/>
      <c r="D159" s="41" t="s">
        <v>23</v>
      </c>
      <c r="E159" s="38" t="s">
        <v>43</v>
      </c>
      <c r="F159" s="39">
        <v>40</v>
      </c>
      <c r="G159" s="39">
        <v>2</v>
      </c>
      <c r="H159" s="39">
        <v>0.3</v>
      </c>
      <c r="I159" s="39">
        <v>14.6</v>
      </c>
      <c r="J159" s="39">
        <v>73</v>
      </c>
      <c r="K159" s="40">
        <v>3</v>
      </c>
      <c r="L159" s="39"/>
    </row>
    <row r="160" spans="1:12" s="49" customFormat="1" ht="15.05" x14ac:dyDescent="0.3">
      <c r="A160" s="34"/>
      <c r="B160" s="35"/>
      <c r="C160" s="36"/>
      <c r="D160" s="37" t="s">
        <v>26</v>
      </c>
      <c r="E160" s="38" t="s">
        <v>66</v>
      </c>
      <c r="F160" s="39">
        <v>60</v>
      </c>
      <c r="G160" s="39">
        <v>0.72</v>
      </c>
      <c r="H160" s="39">
        <v>0.12</v>
      </c>
      <c r="I160" s="39">
        <v>2.2799999999999998</v>
      </c>
      <c r="J160" s="39">
        <v>15</v>
      </c>
      <c r="K160" s="40">
        <v>4</v>
      </c>
      <c r="L160" s="39"/>
    </row>
    <row r="161" spans="1:12" s="49" customFormat="1" ht="15.05" x14ac:dyDescent="0.3">
      <c r="A161" s="34"/>
      <c r="B161" s="35"/>
      <c r="C161" s="36"/>
      <c r="D161" s="37"/>
      <c r="E161" s="38"/>
      <c r="F161" s="39"/>
      <c r="G161" s="39"/>
      <c r="H161" s="39"/>
      <c r="I161" s="39"/>
      <c r="J161" s="39"/>
      <c r="K161" s="40"/>
      <c r="L161" s="39"/>
    </row>
    <row r="162" spans="1:12" s="49" customFormat="1" ht="15.05" x14ac:dyDescent="0.3">
      <c r="A162" s="42"/>
      <c r="B162" s="43"/>
      <c r="C162" s="44"/>
      <c r="D162" s="45" t="s">
        <v>33</v>
      </c>
      <c r="E162" s="46"/>
      <c r="F162" s="47">
        <f>SUM(F156:F161)</f>
        <v>540</v>
      </c>
      <c r="G162" s="47">
        <f>SUM(G156:G161)</f>
        <v>32.950000000000003</v>
      </c>
      <c r="H162" s="47">
        <f>SUM(H156:H161)</f>
        <v>27.310000000000002</v>
      </c>
      <c r="I162" s="47">
        <f>SUM(I156:I161)</f>
        <v>66.02</v>
      </c>
      <c r="J162" s="47">
        <f>SUM(J156:J161)</f>
        <v>646.9</v>
      </c>
      <c r="K162" s="48"/>
      <c r="L162" s="47">
        <f>SUM(L156:L161)</f>
        <v>82.5</v>
      </c>
    </row>
    <row r="163" spans="1:12" s="49" customFormat="1" ht="15.05" x14ac:dyDescent="0.3">
      <c r="A163" s="50">
        <f>A156</f>
        <v>2</v>
      </c>
      <c r="B163" s="51">
        <f>B156</f>
        <v>4</v>
      </c>
      <c r="C163" s="52" t="s">
        <v>25</v>
      </c>
      <c r="D163" s="41" t="s">
        <v>26</v>
      </c>
      <c r="E163" s="38"/>
      <c r="F163" s="39"/>
      <c r="G163" s="39"/>
      <c r="H163" s="39"/>
      <c r="I163" s="39"/>
      <c r="J163" s="39"/>
      <c r="K163" s="40"/>
      <c r="L163" s="39"/>
    </row>
    <row r="164" spans="1:12" s="49" customFormat="1" ht="15.05" x14ac:dyDescent="0.3">
      <c r="A164" s="34"/>
      <c r="B164" s="35"/>
      <c r="C164" s="36"/>
      <c r="D164" s="41" t="s">
        <v>27</v>
      </c>
      <c r="E164" s="38" t="s">
        <v>78</v>
      </c>
      <c r="F164" s="39">
        <v>210</v>
      </c>
      <c r="G164" s="39">
        <v>4.24</v>
      </c>
      <c r="H164" s="39">
        <v>6.08</v>
      </c>
      <c r="I164" s="39">
        <v>7.5</v>
      </c>
      <c r="J164" s="39">
        <v>101.74</v>
      </c>
      <c r="K164" s="40">
        <v>53</v>
      </c>
      <c r="L164" s="39">
        <v>93.5</v>
      </c>
    </row>
    <row r="165" spans="1:12" s="49" customFormat="1" ht="15.05" x14ac:dyDescent="0.3">
      <c r="A165" s="34"/>
      <c r="B165" s="35"/>
      <c r="C165" s="36"/>
      <c r="D165" s="41" t="s">
        <v>28</v>
      </c>
      <c r="E165" s="38" t="s">
        <v>91</v>
      </c>
      <c r="F165" s="39">
        <v>100</v>
      </c>
      <c r="G165" s="39">
        <v>10.57</v>
      </c>
      <c r="H165" s="39">
        <v>13.1</v>
      </c>
      <c r="I165" s="39">
        <v>7.8</v>
      </c>
      <c r="J165" s="39">
        <v>154</v>
      </c>
      <c r="K165" s="40">
        <v>103</v>
      </c>
      <c r="L165" s="39"/>
    </row>
    <row r="166" spans="1:12" s="49" customFormat="1" ht="15.05" x14ac:dyDescent="0.3">
      <c r="A166" s="34"/>
      <c r="B166" s="35"/>
      <c r="C166" s="36"/>
      <c r="D166" s="41" t="s">
        <v>29</v>
      </c>
      <c r="E166" s="38" t="s">
        <v>75</v>
      </c>
      <c r="F166" s="39">
        <v>150</v>
      </c>
      <c r="G166" s="39">
        <v>3.77</v>
      </c>
      <c r="H166" s="39">
        <v>4.37</v>
      </c>
      <c r="I166" s="39">
        <v>38.92</v>
      </c>
      <c r="J166" s="39">
        <v>209.86</v>
      </c>
      <c r="K166" s="40">
        <v>511</v>
      </c>
      <c r="L166" s="39"/>
    </row>
    <row r="167" spans="1:12" s="49" customFormat="1" ht="15.05" x14ac:dyDescent="0.3">
      <c r="A167" s="34"/>
      <c r="B167" s="35"/>
      <c r="C167" s="36"/>
      <c r="D167" s="41" t="s">
        <v>30</v>
      </c>
      <c r="E167" s="38" t="s">
        <v>95</v>
      </c>
      <c r="F167" s="39">
        <v>200</v>
      </c>
      <c r="G167" s="39">
        <v>0.2</v>
      </c>
      <c r="H167" s="39">
        <v>0.1</v>
      </c>
      <c r="I167" s="39">
        <v>17.2</v>
      </c>
      <c r="J167" s="39">
        <v>68</v>
      </c>
      <c r="K167" s="40">
        <v>631</v>
      </c>
      <c r="L167" s="39"/>
    </row>
    <row r="168" spans="1:12" s="49" customFormat="1" ht="24.9" x14ac:dyDescent="0.3">
      <c r="A168" s="34"/>
      <c r="B168" s="35"/>
      <c r="C168" s="36"/>
      <c r="D168" s="41" t="s">
        <v>31</v>
      </c>
      <c r="E168" s="38" t="s">
        <v>43</v>
      </c>
      <c r="F168" s="39">
        <v>40</v>
      </c>
      <c r="G168" s="39">
        <v>2</v>
      </c>
      <c r="H168" s="39">
        <v>0.3</v>
      </c>
      <c r="I168" s="39">
        <v>14.6</v>
      </c>
      <c r="J168" s="39">
        <v>73</v>
      </c>
      <c r="K168" s="40">
        <v>3</v>
      </c>
      <c r="L168" s="39"/>
    </row>
    <row r="169" spans="1:12" s="49" customFormat="1" ht="15.05" x14ac:dyDescent="0.3">
      <c r="A169" s="34"/>
      <c r="B169" s="35"/>
      <c r="C169" s="36"/>
      <c r="D169" s="41"/>
      <c r="E169" s="38"/>
      <c r="F169" s="39"/>
      <c r="G169" s="39"/>
      <c r="H169" s="39"/>
      <c r="I169" s="39"/>
      <c r="J169" s="39"/>
      <c r="K169" s="40"/>
      <c r="L169" s="39"/>
    </row>
    <row r="170" spans="1:12" s="49" customFormat="1" ht="15.05" x14ac:dyDescent="0.3">
      <c r="A170" s="34"/>
      <c r="B170" s="35"/>
      <c r="C170" s="36"/>
      <c r="D170" s="37"/>
      <c r="E170" s="38"/>
      <c r="F170" s="39"/>
      <c r="G170" s="39"/>
      <c r="H170" s="39"/>
      <c r="I170" s="39"/>
      <c r="J170" s="39"/>
      <c r="K170" s="40"/>
      <c r="L170" s="39"/>
    </row>
    <row r="171" spans="1:12" s="49" customFormat="1" ht="15.05" x14ac:dyDescent="0.3">
      <c r="A171" s="34"/>
      <c r="B171" s="35"/>
      <c r="C171" s="36"/>
      <c r="D171" s="37"/>
      <c r="E171" s="38"/>
      <c r="F171" s="39"/>
      <c r="G171" s="39"/>
      <c r="H171" s="39"/>
      <c r="I171" s="39"/>
      <c r="J171" s="39"/>
      <c r="K171" s="40"/>
      <c r="L171" s="39"/>
    </row>
    <row r="172" spans="1:12" s="49" customFormat="1" ht="15.05" x14ac:dyDescent="0.3">
      <c r="A172" s="42"/>
      <c r="B172" s="43"/>
      <c r="C172" s="44"/>
      <c r="D172" s="45" t="s">
        <v>33</v>
      </c>
      <c r="E172" s="46"/>
      <c r="F172" s="47">
        <f>SUM(F163:F171)</f>
        <v>700</v>
      </c>
      <c r="G172" s="47">
        <f t="shared" ref="G172:J172" si="58">SUM(G163:G171)</f>
        <v>20.78</v>
      </c>
      <c r="H172" s="47">
        <f t="shared" si="58"/>
        <v>23.950000000000003</v>
      </c>
      <c r="I172" s="47">
        <f t="shared" si="58"/>
        <v>86.02</v>
      </c>
      <c r="J172" s="47">
        <f t="shared" si="58"/>
        <v>606.6</v>
      </c>
      <c r="K172" s="48"/>
      <c r="L172" s="47">
        <f t="shared" ref="L172" si="59">SUM(L163:L171)</f>
        <v>93.5</v>
      </c>
    </row>
    <row r="173" spans="1:12" s="49" customFormat="1" ht="15.75" thickBot="1" x14ac:dyDescent="0.25">
      <c r="A173" s="53">
        <f>A156</f>
        <v>2</v>
      </c>
      <c r="B173" s="54">
        <f>B156</f>
        <v>4</v>
      </c>
      <c r="C173" s="55" t="s">
        <v>4</v>
      </c>
      <c r="D173" s="56"/>
      <c r="E173" s="57"/>
      <c r="F173" s="58">
        <f>F162+F172</f>
        <v>1240</v>
      </c>
      <c r="G173" s="58">
        <f t="shared" ref="G173" si="60">G162+G172</f>
        <v>53.730000000000004</v>
      </c>
      <c r="H173" s="58">
        <f t="shared" ref="H173" si="61">H162+H172</f>
        <v>51.260000000000005</v>
      </c>
      <c r="I173" s="58">
        <f t="shared" ref="I173" si="62">I162+I172</f>
        <v>152.04</v>
      </c>
      <c r="J173" s="58">
        <f t="shared" ref="J173:L173" si="63">J162+J172</f>
        <v>1253.5</v>
      </c>
      <c r="K173" s="58"/>
      <c r="L173" s="58">
        <f t="shared" si="63"/>
        <v>176</v>
      </c>
    </row>
    <row r="174" spans="1:12" s="49" customFormat="1" ht="15.05" x14ac:dyDescent="0.3">
      <c r="A174" s="27">
        <v>2</v>
      </c>
      <c r="B174" s="28">
        <v>5</v>
      </c>
      <c r="C174" s="29" t="s">
        <v>20</v>
      </c>
      <c r="D174" s="30" t="s">
        <v>21</v>
      </c>
      <c r="E174" s="31" t="s">
        <v>99</v>
      </c>
      <c r="F174" s="32">
        <v>205</v>
      </c>
      <c r="G174" s="32">
        <v>6.2</v>
      </c>
      <c r="H174" s="32">
        <v>8.44</v>
      </c>
      <c r="I174" s="32">
        <v>32.770000000000003</v>
      </c>
      <c r="J174" s="32">
        <v>232</v>
      </c>
      <c r="K174" s="33">
        <v>311</v>
      </c>
      <c r="L174" s="32">
        <v>82.5</v>
      </c>
    </row>
    <row r="175" spans="1:12" s="49" customFormat="1" ht="15.05" x14ac:dyDescent="0.3">
      <c r="A175" s="34"/>
      <c r="B175" s="35"/>
      <c r="C175" s="36"/>
      <c r="D175" s="41" t="s">
        <v>30</v>
      </c>
      <c r="E175" s="38" t="s">
        <v>42</v>
      </c>
      <c r="F175" s="39">
        <v>200</v>
      </c>
      <c r="G175" s="39">
        <v>0</v>
      </c>
      <c r="H175" s="39">
        <v>0</v>
      </c>
      <c r="I175" s="39">
        <v>19</v>
      </c>
      <c r="J175" s="39">
        <v>96</v>
      </c>
      <c r="K175" s="40" t="s">
        <v>67</v>
      </c>
      <c r="L175" s="39"/>
    </row>
    <row r="176" spans="1:12" s="49" customFormat="1" ht="28.15" customHeight="1" x14ac:dyDescent="0.3">
      <c r="A176" s="34"/>
      <c r="B176" s="35"/>
      <c r="C176" s="36"/>
      <c r="D176" s="41" t="s">
        <v>23</v>
      </c>
      <c r="E176" s="38" t="s">
        <v>60</v>
      </c>
      <c r="F176" s="39">
        <v>30</v>
      </c>
      <c r="G176" s="39">
        <v>2</v>
      </c>
      <c r="H176" s="39">
        <v>0.3</v>
      </c>
      <c r="I176" s="39">
        <v>14.6</v>
      </c>
      <c r="J176" s="39">
        <v>73</v>
      </c>
      <c r="K176" s="40">
        <v>3</v>
      </c>
      <c r="L176" s="39"/>
    </row>
    <row r="177" spans="1:12" s="49" customFormat="1" ht="15.05" x14ac:dyDescent="0.3">
      <c r="A177" s="34"/>
      <c r="B177" s="35"/>
      <c r="C177" s="36"/>
      <c r="D177" s="41" t="s">
        <v>24</v>
      </c>
      <c r="E177" s="38" t="s">
        <v>52</v>
      </c>
      <c r="F177" s="39">
        <v>100</v>
      </c>
      <c r="G177" s="39">
        <v>0.4</v>
      </c>
      <c r="H177" s="39">
        <v>0.4</v>
      </c>
      <c r="I177" s="39">
        <v>9.8000000000000007</v>
      </c>
      <c r="J177" s="39">
        <v>47</v>
      </c>
      <c r="K177" s="40" t="s">
        <v>53</v>
      </c>
      <c r="L177" s="39"/>
    </row>
    <row r="178" spans="1:12" s="49" customFormat="1" ht="15.05" x14ac:dyDescent="0.3">
      <c r="A178" s="34"/>
      <c r="B178" s="35"/>
      <c r="C178" s="36"/>
      <c r="D178" s="37"/>
      <c r="E178" s="38"/>
      <c r="F178" s="39"/>
      <c r="G178" s="39"/>
      <c r="H178" s="39"/>
      <c r="I178" s="39"/>
      <c r="J178" s="39"/>
      <c r="K178" s="40"/>
      <c r="L178" s="39"/>
    </row>
    <row r="179" spans="1:12" s="49" customFormat="1" ht="15.05" x14ac:dyDescent="0.3">
      <c r="A179" s="34"/>
      <c r="B179" s="35"/>
      <c r="C179" s="36"/>
      <c r="D179" s="37"/>
      <c r="E179" s="38"/>
      <c r="F179" s="39"/>
      <c r="G179" s="39"/>
      <c r="H179" s="39"/>
      <c r="I179" s="39"/>
      <c r="J179" s="39"/>
      <c r="K179" s="40"/>
      <c r="L179" s="39"/>
    </row>
    <row r="180" spans="1:12" s="49" customFormat="1" ht="15.75" customHeight="1" x14ac:dyDescent="0.3">
      <c r="A180" s="42"/>
      <c r="B180" s="43"/>
      <c r="C180" s="44"/>
      <c r="D180" s="45" t="s">
        <v>33</v>
      </c>
      <c r="E180" s="46"/>
      <c r="F180" s="47">
        <f>SUM(F174:F179)</f>
        <v>535</v>
      </c>
      <c r="G180" s="47">
        <f>SUM(G174:G179)</f>
        <v>8.6</v>
      </c>
      <c r="H180" s="47">
        <f>SUM(H174:H179)</f>
        <v>9.14</v>
      </c>
      <c r="I180" s="47">
        <f>SUM(I174:I179)</f>
        <v>76.17</v>
      </c>
      <c r="J180" s="47">
        <f>SUM(J174:J179)</f>
        <v>448</v>
      </c>
      <c r="K180" s="48"/>
      <c r="L180" s="47">
        <f>SUM(L174:L179)</f>
        <v>82.5</v>
      </c>
    </row>
    <row r="181" spans="1:12" s="49" customFormat="1" ht="15.05" x14ac:dyDescent="0.3">
      <c r="A181" s="50">
        <f>A174</f>
        <v>2</v>
      </c>
      <c r="B181" s="51">
        <f>B174</f>
        <v>5</v>
      </c>
      <c r="C181" s="52" t="s">
        <v>25</v>
      </c>
      <c r="D181" s="41" t="s">
        <v>26</v>
      </c>
      <c r="E181" s="38"/>
      <c r="F181" s="39"/>
      <c r="G181" s="39"/>
      <c r="H181" s="39"/>
      <c r="I181" s="39"/>
      <c r="J181" s="39"/>
      <c r="K181" s="40"/>
      <c r="L181" s="39"/>
    </row>
    <row r="182" spans="1:12" s="49" customFormat="1" ht="15.05" x14ac:dyDescent="0.3">
      <c r="A182" s="34"/>
      <c r="B182" s="35"/>
      <c r="C182" s="36"/>
      <c r="D182" s="41" t="s">
        <v>27</v>
      </c>
      <c r="E182" s="38" t="s">
        <v>100</v>
      </c>
      <c r="F182" s="39">
        <v>210</v>
      </c>
      <c r="G182" s="39">
        <v>4.7</v>
      </c>
      <c r="H182" s="39">
        <v>6.1</v>
      </c>
      <c r="I182" s="39">
        <v>9.9</v>
      </c>
      <c r="J182" s="39">
        <v>113.32</v>
      </c>
      <c r="K182" s="40">
        <v>56</v>
      </c>
      <c r="L182" s="39">
        <v>93.5</v>
      </c>
    </row>
    <row r="183" spans="1:12" s="49" customFormat="1" ht="15.05" x14ac:dyDescent="0.3">
      <c r="A183" s="34"/>
      <c r="B183" s="35"/>
      <c r="C183" s="36"/>
      <c r="D183" s="41" t="s">
        <v>28</v>
      </c>
      <c r="E183" s="38" t="s">
        <v>101</v>
      </c>
      <c r="F183" s="39">
        <v>100</v>
      </c>
      <c r="G183" s="39">
        <v>16</v>
      </c>
      <c r="H183" s="39">
        <v>15.1</v>
      </c>
      <c r="I183" s="39">
        <v>0</v>
      </c>
      <c r="J183" s="39">
        <v>188</v>
      </c>
      <c r="K183" s="40">
        <v>98</v>
      </c>
      <c r="L183" s="39"/>
    </row>
    <row r="184" spans="1:12" s="49" customFormat="1" ht="15.05" x14ac:dyDescent="0.3">
      <c r="A184" s="34"/>
      <c r="B184" s="35"/>
      <c r="C184" s="36"/>
      <c r="D184" s="41" t="s">
        <v>29</v>
      </c>
      <c r="E184" s="38" t="s">
        <v>40</v>
      </c>
      <c r="F184" s="39">
        <v>155</v>
      </c>
      <c r="G184" s="39">
        <v>5.3</v>
      </c>
      <c r="H184" s="39">
        <v>4.2</v>
      </c>
      <c r="I184" s="39">
        <v>32.700000000000003</v>
      </c>
      <c r="J184" s="39">
        <v>202</v>
      </c>
      <c r="K184" s="40">
        <v>212</v>
      </c>
      <c r="L184" s="39"/>
    </row>
    <row r="185" spans="1:12" s="49" customFormat="1" ht="15.05" x14ac:dyDescent="0.3">
      <c r="A185" s="34"/>
      <c r="B185" s="35"/>
      <c r="C185" s="36"/>
      <c r="D185" s="41" t="s">
        <v>22</v>
      </c>
      <c r="E185" s="38" t="s">
        <v>45</v>
      </c>
      <c r="F185" s="39">
        <v>200</v>
      </c>
      <c r="G185" s="39">
        <v>0</v>
      </c>
      <c r="H185" s="39">
        <v>0</v>
      </c>
      <c r="I185" s="39">
        <v>9.9</v>
      </c>
      <c r="J185" s="39">
        <v>40</v>
      </c>
      <c r="K185" s="40">
        <v>685</v>
      </c>
      <c r="L185" s="39"/>
    </row>
    <row r="186" spans="1:12" s="49" customFormat="1" ht="24.9" x14ac:dyDescent="0.3">
      <c r="A186" s="34"/>
      <c r="B186" s="35"/>
      <c r="C186" s="36"/>
      <c r="D186" s="41" t="s">
        <v>31</v>
      </c>
      <c r="E186" s="38" t="s">
        <v>60</v>
      </c>
      <c r="F186" s="39">
        <v>50</v>
      </c>
      <c r="G186" s="39">
        <v>3</v>
      </c>
      <c r="H186" s="39">
        <v>0.5</v>
      </c>
      <c r="I186" s="39">
        <v>24.3</v>
      </c>
      <c r="J186" s="39">
        <v>122</v>
      </c>
      <c r="K186" s="40">
        <v>3</v>
      </c>
      <c r="L186" s="39"/>
    </row>
    <row r="187" spans="1:12" s="49" customFormat="1" ht="15.05" x14ac:dyDescent="0.3">
      <c r="A187" s="34"/>
      <c r="B187" s="35"/>
      <c r="C187" s="36"/>
      <c r="D187" s="41"/>
      <c r="E187" s="38"/>
      <c r="F187" s="39"/>
      <c r="G187" s="39"/>
      <c r="H187" s="39"/>
      <c r="I187" s="39"/>
      <c r="J187" s="39"/>
      <c r="K187" s="40"/>
      <c r="L187" s="39"/>
    </row>
    <row r="188" spans="1:12" s="49" customFormat="1" ht="15.05" x14ac:dyDescent="0.3">
      <c r="A188" s="34"/>
      <c r="B188" s="35"/>
      <c r="C188" s="36"/>
      <c r="D188" s="37"/>
      <c r="E188" s="38"/>
      <c r="F188" s="39"/>
      <c r="G188" s="39"/>
      <c r="H188" s="39"/>
      <c r="I188" s="39"/>
      <c r="J188" s="39"/>
      <c r="K188" s="40"/>
      <c r="L188" s="39"/>
    </row>
    <row r="189" spans="1:12" s="49" customFormat="1" ht="15.05" x14ac:dyDescent="0.3">
      <c r="A189" s="34"/>
      <c r="B189" s="35"/>
      <c r="C189" s="36"/>
      <c r="D189" s="37"/>
      <c r="E189" s="38"/>
      <c r="F189" s="39"/>
      <c r="G189" s="39"/>
      <c r="H189" s="39"/>
      <c r="I189" s="39"/>
      <c r="J189" s="39"/>
      <c r="K189" s="40"/>
      <c r="L189" s="39"/>
    </row>
    <row r="190" spans="1:12" s="49" customFormat="1" ht="15.05" x14ac:dyDescent="0.3">
      <c r="A190" s="42"/>
      <c r="B190" s="43"/>
      <c r="C190" s="44"/>
      <c r="D190" s="45" t="s">
        <v>33</v>
      </c>
      <c r="E190" s="46"/>
      <c r="F190" s="47">
        <f>SUM(F181:F189)</f>
        <v>715</v>
      </c>
      <c r="G190" s="47">
        <f t="shared" ref="G190:J190" si="64">SUM(G181:G189)</f>
        <v>29</v>
      </c>
      <c r="H190" s="47">
        <f t="shared" si="64"/>
        <v>25.9</v>
      </c>
      <c r="I190" s="47">
        <f t="shared" si="64"/>
        <v>76.8</v>
      </c>
      <c r="J190" s="47">
        <f t="shared" si="64"/>
        <v>665.31999999999994</v>
      </c>
      <c r="K190" s="48"/>
      <c r="L190" s="47">
        <f t="shared" ref="L190" si="65">SUM(L181:L189)</f>
        <v>93.5</v>
      </c>
    </row>
    <row r="191" spans="1:12" s="49" customFormat="1" ht="15.75" thickBot="1" x14ac:dyDescent="0.25">
      <c r="A191" s="53">
        <f>A174</f>
        <v>2</v>
      </c>
      <c r="B191" s="54">
        <f>B174</f>
        <v>5</v>
      </c>
      <c r="C191" s="55" t="s">
        <v>4</v>
      </c>
      <c r="D191" s="56"/>
      <c r="E191" s="57"/>
      <c r="F191" s="58">
        <f>F180+F190</f>
        <v>1250</v>
      </c>
      <c r="G191" s="58">
        <f t="shared" ref="G191" si="66">G180+G190</f>
        <v>37.6</v>
      </c>
      <c r="H191" s="58">
        <f t="shared" ref="H191" si="67">H180+H190</f>
        <v>35.04</v>
      </c>
      <c r="I191" s="58">
        <f t="shared" ref="I191" si="68">I180+I190</f>
        <v>152.97</v>
      </c>
      <c r="J191" s="58">
        <f t="shared" ref="J191:L191" si="69">J180+J190</f>
        <v>1113.32</v>
      </c>
      <c r="K191" s="58"/>
      <c r="L191" s="58">
        <f t="shared" si="69"/>
        <v>176</v>
      </c>
    </row>
    <row r="192" spans="1:12" s="49" customFormat="1" ht="13.75" thickBot="1" x14ac:dyDescent="0.25">
      <c r="A192" s="62"/>
      <c r="B192" s="63"/>
      <c r="C192" s="64" t="s">
        <v>5</v>
      </c>
      <c r="D192" s="64"/>
      <c r="E192" s="64"/>
      <c r="F192" s="65">
        <f>(F23+F41+F59+F78+F98+F117+F136+F155+F173+F191)/(IF(F23=0,0,1)+IF(F41=0,0,1)+IF(F59=0,0,1)+IF(F78=0,0,1)+IF(F98=0,0,1)+IF(F117=0,0,1)+IF(F136=0,0,1)+IF(F155=0,0,1)+IF(F173=0,0,1)+IF(F191=0,0,1))</f>
        <v>1249.7</v>
      </c>
      <c r="G192" s="65">
        <f>(G23+G41+G59+G78+G98+G117+G136+G155+G173+G191)/(IF(G23=0,0,1)+IF(G41=0,0,1)+IF(G59=0,0,1)+IF(G78=0,0,1)+IF(G98=0,0,1)+IF(G117=0,0,1)+IF(G136=0,0,1)+IF(G155=0,0,1)+IF(G173=0,0,1)+IF(G191=0,0,1))</f>
        <v>46.475999999999999</v>
      </c>
      <c r="H192" s="65">
        <f>(H23+H41+H59+H78+H98+H117+H136+H155+H173+H191)/(IF(H23=0,0,1)+IF(H41=0,0,1)+IF(H59=0,0,1)+IF(H78=0,0,1)+IF(H98=0,0,1)+IF(H117=0,0,1)+IF(H136=0,0,1)+IF(H155=0,0,1)+IF(H173=0,0,1)+IF(H191=0,0,1))</f>
        <v>39.113000000000007</v>
      </c>
      <c r="I192" s="65">
        <f>(I23+I41+I59+I78+I98+I117+I136+I155+I173+I191)/(IF(I23=0,0,1)+IF(I41=0,0,1)+IF(I59=0,0,1)+IF(I78=0,0,1)+IF(I98=0,0,1)+IF(I117=0,0,1)+IF(I136=0,0,1)+IF(I155=0,0,1)+IF(I173=0,0,1)+IF(I191=0,0,1))</f>
        <v>170.16400000000002</v>
      </c>
      <c r="J192" s="65">
        <f>(J23+J41+J59+J78+J98+J117+J136+J155+J173+J191)/(IF(J23=0,0,1)+IF(J41=0,0,1)+IF(J59=0,0,1)+IF(J78=0,0,1)+IF(J98=0,0,1)+IF(J117=0,0,1)+IF(J136=0,0,1)+IF(J155=0,0,1)+IF(J173=0,0,1)+IF(J191=0,0,1))</f>
        <v>1241.75</v>
      </c>
      <c r="K192" s="65"/>
      <c r="L192" s="65">
        <f>(L23+L41+L59+L78+L98+L117+L136+L155+L173+L191)/(IF(L23=0,0,1)+IF(L41=0,0,1)+IF(L59=0,0,1)+IF(L78=0,0,1)+IF(L98=0,0,1)+IF(L117=0,0,1)+IF(L136=0,0,1)+IF(L155=0,0,1)+IF(L173=0,0,1)+IF(L191=0,0,1))</f>
        <v>176</v>
      </c>
    </row>
  </sheetData>
  <mergeCells count="14">
    <mergeCell ref="C78:D78"/>
    <mergeCell ref="C98:D98"/>
    <mergeCell ref="C23:D23"/>
    <mergeCell ref="C192:E192"/>
    <mergeCell ref="C191:D191"/>
    <mergeCell ref="C117:D117"/>
    <mergeCell ref="C136:D136"/>
    <mergeCell ref="C155:D155"/>
    <mergeCell ref="C173:D173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Приемная108</cp:lastModifiedBy>
  <dcterms:created xsi:type="dcterms:W3CDTF">2022-05-16T14:23:56Z</dcterms:created>
  <dcterms:modified xsi:type="dcterms:W3CDTF">2025-09-08T09:14:38Z</dcterms:modified>
</cp:coreProperties>
</file>